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65" windowWidth="19320" windowHeight="11640"/>
  </bookViews>
  <sheets>
    <sheet name="Аркуш1" sheetId="1" r:id="rId1"/>
    <sheet name="Аркуш2" sheetId="2" r:id="rId2"/>
    <sheet name="Аркуш3" sheetId="3" r:id="rId3"/>
  </sheets>
  <definedNames>
    <definedName name="_xlnm._FilterDatabase" localSheetId="0" hidden="1">Аркуш1!$A$4:$H$62</definedName>
  </definedNames>
  <calcPr calcId="145621"/>
</workbook>
</file>

<file path=xl/calcChain.xml><?xml version="1.0" encoding="utf-8"?>
<calcChain xmlns="http://schemas.openxmlformats.org/spreadsheetml/2006/main">
  <c r="A58" i="1"/>
  <c r="A57"/>
  <c r="A62" l="1"/>
  <c r="XFD61"/>
  <c r="D61"/>
  <c r="D59"/>
  <c r="D62" s="1"/>
  <c r="D54"/>
  <c r="D43"/>
  <c r="D37"/>
  <c r="D26"/>
  <c r="D17"/>
  <c r="D7"/>
  <c r="A5"/>
  <c r="A6" s="1"/>
  <c r="A9" s="1"/>
  <c r="A10" s="1"/>
  <c r="A11" s="1"/>
  <c r="A12" s="1"/>
  <c r="A13" s="1"/>
  <c r="A14" s="1"/>
  <c r="A15" s="1"/>
  <c r="A16" s="1"/>
  <c r="A19" s="1"/>
  <c r="A20" s="1"/>
  <c r="A21" s="1"/>
  <c r="A22" s="1"/>
  <c r="A23" s="1"/>
  <c r="A24" s="1"/>
  <c r="A25" s="1"/>
  <c r="A28" s="1"/>
  <c r="A29" s="1"/>
  <c r="A30" s="1"/>
  <c r="A31" s="1"/>
  <c r="A32" s="1"/>
  <c r="A33" s="1"/>
  <c r="A34" s="1"/>
  <c r="A35" s="1"/>
  <c r="A36" s="1"/>
  <c r="A39" s="1"/>
  <c r="A40" s="1"/>
  <c r="A41" s="1"/>
  <c r="A42" s="1"/>
  <c r="A45" s="1"/>
  <c r="A46" s="1"/>
  <c r="A47" s="1"/>
  <c r="A48" s="1"/>
  <c r="A49" s="1"/>
  <c r="A50" s="1"/>
  <c r="A51" s="1"/>
  <c r="A52" s="1"/>
  <c r="A53" s="1"/>
  <c r="A56" s="1"/>
</calcChain>
</file>

<file path=xl/sharedStrings.xml><?xml version="1.0" encoding="utf-8"?>
<sst xmlns="http://schemas.openxmlformats.org/spreadsheetml/2006/main" count="269" uniqueCount="109">
  <si>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</si>
  <si>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</si>
  <si>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</si>
  <si>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Цільове призначення земельної ділянки(код,назва)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</si>
  <si>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</si>
  <si>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</si>
  <si>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2624010100:13:001:0028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</si>
  <si>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</si>
  <si>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2624010100:13:001:0029</t>
  </si>
  <si>
    <t>2624010100:13:001:0030</t>
  </si>
  <si>
    <t>2624080800:01:002:0011</t>
  </si>
  <si>
    <t>Івано-Франківська обл., Надвірнянський район, Верхньомайданська сільська рада, Надвірнянська міська ОТГ</t>
  </si>
  <si>
    <t>8,5215 Охоронна зона навколо (вздовж) об'єкта транспорту, 4,5772 Охоронна зона навколо (вздовж) об'єкта енергетичної системи</t>
  </si>
  <si>
    <t>2624080800:02:006:0001</t>
  </si>
  <si>
    <t>2624080800:03:001:0001</t>
  </si>
  <si>
    <t>2624080800:02:004:0002</t>
  </si>
  <si>
    <t>01.01 Для ведення товарного сільськогосподарського виробництва</t>
  </si>
  <si>
    <t>2624081500:02:001:0001</t>
  </si>
  <si>
    <t>Івано-Франківська обл., Надвірнянський район, Гвіздзська сільська рада, Надвірнянська міська ОТГ</t>
  </si>
  <si>
    <t>0,7501 Охоронна зона навколо (вздовж) об'єкта енергетичної системи</t>
  </si>
  <si>
    <t>2624081500:02:001:0003</t>
  </si>
  <si>
    <t>2624081500:03:001:0001</t>
  </si>
  <si>
    <t>2624081500:03:001:0002</t>
  </si>
  <si>
    <t>2624081500:03:001:0003</t>
  </si>
  <si>
    <t>2624082700:01:001:0001</t>
  </si>
  <si>
    <t>Івано-Франківська обл., Надвірнянський район, Краснянська сільська рада, Надвірнянська міська ОТГ</t>
  </si>
  <si>
    <t>2624082700:01:003:0004</t>
  </si>
  <si>
    <t>2624082700:01:003:0005</t>
  </si>
  <si>
    <t>2624082700:01:003:0006</t>
  </si>
  <si>
    <t>2624082700:01:004:0004</t>
  </si>
  <si>
    <t xml:space="preserve">постійне користування: Нагорняк Богдан Іванович державний акт 08.04.1996 ІІ-ІФ 000427 </t>
  </si>
  <si>
    <t>2624082700:02:002:0001</t>
  </si>
  <si>
    <t xml:space="preserve">Оренда ТОВ "АГРО ПОСТУП ПЛЮС" від 30.08.2019  № 33037448 </t>
  </si>
  <si>
    <t>2624082700:02:004:0006</t>
  </si>
  <si>
    <t>2624082700:02:007:0016</t>
  </si>
  <si>
    <t>Оренда: ТОВ "АГРО ПОСТУП ПЛЮС" від 25.06.2019 № 1862529026240</t>
  </si>
  <si>
    <t>3,0584 Охоронна зона навколо (вздовж) об'єкта енергетичної системи</t>
  </si>
  <si>
    <t>2624083200:02:002:0008</t>
  </si>
  <si>
    <t>Івано-Франківська обл., Надвірнянський район, Ліснотарнавська сільська рада, Надвірнянська міська ОТГ</t>
  </si>
  <si>
    <t>0,0718 Охоронна зона навколо (вздовж) об'єкта енергетичної системи</t>
  </si>
  <si>
    <t>2624083200:02:002:0009</t>
  </si>
  <si>
    <t>2624083200:02:002:0010</t>
  </si>
  <si>
    <t>2624083200:02:002:0011</t>
  </si>
  <si>
    <t>2624083200:02:004:0001</t>
  </si>
  <si>
    <t>2624083200:02:005:0141</t>
  </si>
  <si>
    <t>0,739 Охоронна зона навколо (вздовж) об'єкта енергетичної системи</t>
  </si>
  <si>
    <t>2624083200:02:005:0142</t>
  </si>
  <si>
    <t>7,8256 Охоронна зона навколо (вздовж) об'єкта транспорту</t>
  </si>
  <si>
    <t>2624083200:02:005:0143</t>
  </si>
  <si>
    <t>1,7677 Охоронна зона навколо (вздовж) об'єкта енергетичної системи</t>
  </si>
  <si>
    <t>2624083200:02:006:0002</t>
  </si>
  <si>
    <t>Івано-Франківська обл., Надвірнянський район, Ліснотарнавська сільська рада</t>
  </si>
  <si>
    <t>0,5749 Охоронна зона навколо (вздовж) об'єкта енергетичної системи</t>
  </si>
  <si>
    <t>2624083200:02:005:0001</t>
  </si>
  <si>
    <t>2624083700:01:001:0003</t>
  </si>
  <si>
    <t>Івано-Франківська обл., Надвірнянський район, Молодківська сільська рада</t>
  </si>
  <si>
    <t>2,0047 Охоронна зона навколо (вздовж) об'єкта енергетичної системи</t>
  </si>
  <si>
    <t>2624083700:02:003:0004</t>
  </si>
  <si>
    <t>2624083700:06:001:0002</t>
  </si>
  <si>
    <t>1,1914 Охоронна зона навколо (вздовж) об'єкта енергетичної системи</t>
  </si>
  <si>
    <t>2624083700:08:001:0001</t>
  </si>
  <si>
    <t>2624083701:02:005:0034</t>
  </si>
  <si>
    <t>2624084200:02:001:0009</t>
  </si>
  <si>
    <t>Івано-Франківська обл., Надвірнянський район, Назавизівська сільська рада</t>
  </si>
  <si>
    <t>2624084200:03:001:0024</t>
  </si>
  <si>
    <t>2624084200:03:001:0026</t>
  </si>
  <si>
    <t>2624084200:03:001:0027</t>
  </si>
  <si>
    <t>2624084200:03:001:0028</t>
  </si>
  <si>
    <t>0,0514 Охоронна зона навколо (вздовж) об'єкта енергетичної системи</t>
  </si>
  <si>
    <t>2624084200:03:001:0029</t>
  </si>
  <si>
    <t>2624084200:03:001:0030</t>
  </si>
  <si>
    <t>2624084200:03:001:0031</t>
  </si>
  <si>
    <t>2624084200:03:001:0032</t>
  </si>
  <si>
    <t>2624084200:03:001:0033</t>
  </si>
  <si>
    <t>2624084600:01:001:0001</t>
  </si>
  <si>
    <t>Івано-Франківська обл., Надвірнянський район, Парищенська сільська рада</t>
  </si>
  <si>
    <t xml:space="preserve"> Оренда: ТзОВ "АГРО-ПОСТУП" від 13.12.2019  №34742252</t>
  </si>
  <si>
    <t>2624084600:01:002:0001</t>
  </si>
  <si>
    <t xml:space="preserve"> Оренда: ТзОВ "АГРО-ПОСТУП" від 13.12.2019  №34746433</t>
  </si>
  <si>
    <t>0,8333 Охоронна зона навколо (вздовж) об'єкта транспорту</t>
  </si>
  <si>
    <t>2624084600:02:001:0003</t>
  </si>
  <si>
    <t>2624086500:01:001:0004</t>
  </si>
  <si>
    <t>Івано-Франківська обл., Надвірнянський район, Стримбівська сільська рада</t>
  </si>
  <si>
    <t>2,2582 Охоронна зона навколо (вздовж) об'єкта транспорту</t>
  </si>
  <si>
    <t>Івано-Франківська обл., м.Надвірна, Надвірнянська міська ОТГ</t>
  </si>
  <si>
    <t>відсутні</t>
  </si>
  <si>
    <t>0,5366 Охоронна зона навколо (вздовж) об'єкта енергетичної системи</t>
  </si>
  <si>
    <t>01.02 Для ведення фермерського господарства</t>
  </si>
  <si>
    <t>2,9698 Охоронна зона навколо (вздовж) об'єкта енергетичної системи                            1,995 Охоронна зона навколо (вздовж) об'єкта транспорту</t>
  </si>
  <si>
    <t>1,221 Охоронна зона навколо (вздовж) об'єкта енергетичної системи</t>
  </si>
  <si>
    <t>1,6045 Охоронна зона навколо (вздовж) об'єкта енергетичної системи                         3,3198 Охоронна зона навколо (вздовж) об'єкта транспорту</t>
  </si>
  <si>
    <t>1,0162 Охоронна зона навколо (вздовж) об'єкта енергетичної системи                         3,0636 Охоронна зона навколо (вздовж) об'єкта транспорту</t>
  </si>
  <si>
    <t>0,7162 Охоронна зона навколо (вздовж) об'єкта енергетичної системи                          2,2172 Охоронна зона навколо (вздовж) об'єкта транспорту</t>
  </si>
  <si>
    <t>Додаток до Акту від  03 грудня 2020 року</t>
  </si>
  <si>
    <t>Всього по Надвірнянській міській раді</t>
  </si>
  <si>
    <t>Всього по Гвіздській сільській раді</t>
  </si>
  <si>
    <t>Всього по Краснянській сільській раді</t>
  </si>
  <si>
    <t>Всього по Ліснотарнавській сільській раді</t>
  </si>
  <si>
    <t>Всього по Молодківській сільській раді</t>
  </si>
  <si>
    <t xml:space="preserve">Всього по Назавизівській сільській раді </t>
  </si>
  <si>
    <t>Всього по Парищенській сільській раді</t>
  </si>
  <si>
    <t>Всього по Стримбівській сільській раді</t>
  </si>
  <si>
    <t xml:space="preserve">Всього по Надвірнянській територіальній громаді </t>
  </si>
  <si>
    <t>ТОВ "АГРО ПОСТУП ПЛЮС" 08.07.2020р. До 08.07.2027р.</t>
  </si>
  <si>
    <t>Площа  (га)</t>
  </si>
  <si>
    <t>2624084600:02:002:0001</t>
  </si>
  <si>
    <t>Оренда: ТзОВ "ЛАЙВСТОК-ПАРИЩЕ"</t>
  </si>
  <si>
    <r>
      <t xml:space="preserve">Начальник, голова комісії з ліквідації  Головного управління Держгеокадастру
в Івано-Франківській області 
_______________    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</si>
  <si>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Голова Надвірнянської міської ради                                                                                
___________________             </t>
    </r>
    <r>
      <rPr>
        <u/>
        <sz val="14"/>
        <rFont val="Times New Roman"/>
        <family val="1"/>
        <charset val="204"/>
      </rPr>
      <t>Зіновій АНДРІЙОВИЧ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</si>
</sst>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0" fillId="2" borderId="0" xfId="0" applyNumberForma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/>
    <xf numFmtId="164" fontId="1" fillId="0" borderId="0" xfId="0" applyNumberFormat="1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0" borderId="17" xfId="0" quotePrefix="1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quotePrefix="1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64" fontId="0" fillId="0" borderId="0" xfId="0" applyNumberFormat="1"/>
    <xf numFmtId="49" fontId="3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10" fillId="3" borderId="1" xfId="0" applyFont="1" applyFill="1" applyBorder="1" applyAlignment="1">
      <alignment horizontal="right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4"/>
  <sheetViews>
    <sheetView tabSelected="1" zoomScale="90" zoomScaleNormal="90" workbookViewId="0">
      <selection activeCell="J4" sqref="J4"/>
    </sheetView>
  </sheetViews>
  <sheetFormatPr defaultRowHeight="15"/>
  <cols>
    <col min="1" max="1" width="4.140625" customWidth="1"/>
    <col min="2" max="2" width="21.140625" customWidth="1"/>
    <col min="3" max="3" width="28.5703125" customWidth="1"/>
    <col min="4" max="4" width="11" customWidth="1"/>
    <col min="5" max="5" width="34.85546875" customWidth="1"/>
    <col min="6" max="6" width="19.28515625" customWidth="1"/>
    <col min="7" max="7" width="21.7109375" customWidth="1"/>
    <col min="8" max="8" width="15.5703125" customWidth="1"/>
  </cols>
  <sheetData>
    <row r="1" spans="1:47" s="17" customFormat="1" ht="34.5" customHeight="1" thickBot="1">
      <c r="A1" s="106" t="s">
        <v>93</v>
      </c>
      <c r="B1" s="106"/>
      <c r="C1" s="106"/>
      <c r="D1" s="106"/>
      <c r="E1" s="106"/>
      <c r="F1" s="106"/>
      <c r="G1" s="106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7" ht="51.75" thickBot="1">
      <c r="A2" s="24" t="s">
        <v>0</v>
      </c>
      <c r="B2" s="25" t="s">
        <v>1</v>
      </c>
      <c r="C2" s="25" t="s">
        <v>2</v>
      </c>
      <c r="D2" s="25" t="s">
        <v>104</v>
      </c>
      <c r="E2" s="26" t="s">
        <v>3</v>
      </c>
      <c r="F2" s="25" t="s">
        <v>4</v>
      </c>
      <c r="G2" s="27" t="s">
        <v>5</v>
      </c>
    </row>
    <row r="3" spans="1:47" ht="15.75" thickBot="1">
      <c r="A3" s="30">
        <v>1</v>
      </c>
      <c r="B3" s="31">
        <v>2</v>
      </c>
      <c r="C3" s="25">
        <v>3</v>
      </c>
      <c r="D3" s="31">
        <v>4</v>
      </c>
      <c r="E3" s="26">
        <v>5</v>
      </c>
      <c r="F3" s="25">
        <v>6</v>
      </c>
      <c r="G3" s="27">
        <v>7</v>
      </c>
    </row>
    <row r="4" spans="1:47" ht="50.1" customHeight="1">
      <c r="A4" s="32">
        <v>1</v>
      </c>
      <c r="B4" s="33" t="s">
        <v>6</v>
      </c>
      <c r="C4" s="34" t="s">
        <v>84</v>
      </c>
      <c r="D4" s="35">
        <v>8.3897999999999993</v>
      </c>
      <c r="E4" s="36" t="s">
        <v>7</v>
      </c>
      <c r="F4" s="34" t="s">
        <v>85</v>
      </c>
      <c r="G4" s="37" t="s">
        <v>85</v>
      </c>
      <c r="H4" s="12"/>
    </row>
    <row r="5" spans="1:47" ht="50.1" customHeight="1">
      <c r="A5" s="38">
        <f>1+A4</f>
        <v>2</v>
      </c>
      <c r="B5" s="3" t="s">
        <v>8</v>
      </c>
      <c r="C5" s="1" t="s">
        <v>84</v>
      </c>
      <c r="D5" s="4">
        <v>2.7025999999999999</v>
      </c>
      <c r="E5" s="2" t="s">
        <v>7</v>
      </c>
      <c r="F5" s="1" t="s">
        <v>85</v>
      </c>
      <c r="G5" s="39" t="s">
        <v>85</v>
      </c>
      <c r="H5" s="12"/>
    </row>
    <row r="6" spans="1:47" ht="50.1" customHeight="1" thickBot="1">
      <c r="A6" s="40">
        <f t="shared" ref="A6:A58" si="0">1+A5</f>
        <v>3</v>
      </c>
      <c r="B6" s="41" t="s">
        <v>9</v>
      </c>
      <c r="C6" s="42" t="s">
        <v>84</v>
      </c>
      <c r="D6" s="43">
        <v>4.4058000000000002</v>
      </c>
      <c r="E6" s="44" t="s">
        <v>7</v>
      </c>
      <c r="F6" s="42" t="s">
        <v>85</v>
      </c>
      <c r="G6" s="45" t="s">
        <v>85</v>
      </c>
      <c r="H6" s="12"/>
    </row>
    <row r="7" spans="1:47" s="20" customFormat="1" ht="26.25" customHeight="1" thickBot="1">
      <c r="A7" s="49">
        <v>3</v>
      </c>
      <c r="B7" s="107" t="s">
        <v>94</v>
      </c>
      <c r="C7" s="108"/>
      <c r="D7" s="51">
        <f>SUM(D4:D6)</f>
        <v>15.498200000000001</v>
      </c>
      <c r="E7" s="52"/>
      <c r="F7" s="53"/>
      <c r="G7" s="57"/>
      <c r="H7" s="19"/>
    </row>
    <row r="8" spans="1:47" ht="50.1" customHeight="1">
      <c r="A8" s="54">
        <v>1</v>
      </c>
      <c r="B8" s="28" t="s">
        <v>10</v>
      </c>
      <c r="C8" s="22" t="s">
        <v>11</v>
      </c>
      <c r="D8" s="29">
        <v>17.191800000000001</v>
      </c>
      <c r="E8" s="23" t="s">
        <v>7</v>
      </c>
      <c r="F8" s="55" t="s">
        <v>85</v>
      </c>
      <c r="G8" s="58" t="s">
        <v>12</v>
      </c>
      <c r="H8" s="12"/>
    </row>
    <row r="9" spans="1:47" ht="50.1" customHeight="1">
      <c r="A9" s="38">
        <f t="shared" si="0"/>
        <v>2</v>
      </c>
      <c r="B9" s="5" t="s">
        <v>13</v>
      </c>
      <c r="C9" s="1" t="s">
        <v>11</v>
      </c>
      <c r="D9" s="6">
        <v>50.826300000000003</v>
      </c>
      <c r="E9" s="2" t="s">
        <v>7</v>
      </c>
      <c r="F9" s="39" t="s">
        <v>85</v>
      </c>
      <c r="G9" s="59" t="s">
        <v>85</v>
      </c>
      <c r="H9" s="12"/>
    </row>
    <row r="10" spans="1:47" ht="50.1" customHeight="1">
      <c r="A10" s="38">
        <f t="shared" si="0"/>
        <v>3</v>
      </c>
      <c r="B10" s="5" t="s">
        <v>14</v>
      </c>
      <c r="C10" s="1" t="s">
        <v>11</v>
      </c>
      <c r="D10" s="6">
        <v>15.1569</v>
      </c>
      <c r="E10" s="2" t="s">
        <v>7</v>
      </c>
      <c r="F10" s="39" t="s">
        <v>85</v>
      </c>
      <c r="G10" s="59" t="s">
        <v>85</v>
      </c>
      <c r="H10" s="12"/>
    </row>
    <row r="11" spans="1:47" ht="50.1" customHeight="1">
      <c r="A11" s="38">
        <f t="shared" si="0"/>
        <v>4</v>
      </c>
      <c r="B11" s="5" t="s">
        <v>15</v>
      </c>
      <c r="C11" s="1" t="s">
        <v>11</v>
      </c>
      <c r="D11" s="6">
        <v>11.5</v>
      </c>
      <c r="E11" s="2" t="s">
        <v>16</v>
      </c>
      <c r="F11" s="39" t="s">
        <v>103</v>
      </c>
      <c r="G11" s="59" t="s">
        <v>85</v>
      </c>
      <c r="H11" s="12"/>
    </row>
    <row r="12" spans="1:47" ht="50.1" customHeight="1">
      <c r="A12" s="38">
        <f t="shared" si="0"/>
        <v>5</v>
      </c>
      <c r="B12" s="3" t="s">
        <v>17</v>
      </c>
      <c r="C12" s="1" t="s">
        <v>18</v>
      </c>
      <c r="D12" s="4">
        <v>24.957100000000001</v>
      </c>
      <c r="E12" s="2" t="s">
        <v>7</v>
      </c>
      <c r="F12" s="39" t="s">
        <v>85</v>
      </c>
      <c r="G12" s="59" t="s">
        <v>19</v>
      </c>
      <c r="H12" s="12"/>
    </row>
    <row r="13" spans="1:47" ht="50.1" customHeight="1">
      <c r="A13" s="38">
        <f t="shared" si="0"/>
        <v>6</v>
      </c>
      <c r="B13" s="3" t="s">
        <v>20</v>
      </c>
      <c r="C13" s="8" t="s">
        <v>18</v>
      </c>
      <c r="D13" s="4">
        <v>8.3931000000000004</v>
      </c>
      <c r="E13" s="14" t="s">
        <v>7</v>
      </c>
      <c r="F13" s="56" t="s">
        <v>85</v>
      </c>
      <c r="G13" s="60" t="s">
        <v>86</v>
      </c>
      <c r="H13" s="12"/>
    </row>
    <row r="14" spans="1:47" ht="50.1" customHeight="1">
      <c r="A14" s="38">
        <f t="shared" si="0"/>
        <v>7</v>
      </c>
      <c r="B14" s="3" t="s">
        <v>21</v>
      </c>
      <c r="C14" s="1" t="s">
        <v>18</v>
      </c>
      <c r="D14" s="4">
        <v>2.3212000000000002</v>
      </c>
      <c r="E14" s="2" t="s">
        <v>7</v>
      </c>
      <c r="F14" s="39" t="s">
        <v>85</v>
      </c>
      <c r="G14" s="59" t="s">
        <v>85</v>
      </c>
      <c r="H14" s="12"/>
    </row>
    <row r="15" spans="1:47" ht="50.1" customHeight="1">
      <c r="A15" s="38">
        <f t="shared" si="0"/>
        <v>8</v>
      </c>
      <c r="B15" s="3" t="s">
        <v>22</v>
      </c>
      <c r="C15" s="1" t="s">
        <v>18</v>
      </c>
      <c r="D15" s="4">
        <v>1.1412</v>
      </c>
      <c r="E15" s="2" t="s">
        <v>7</v>
      </c>
      <c r="F15" s="39" t="s">
        <v>85</v>
      </c>
      <c r="G15" s="59" t="s">
        <v>85</v>
      </c>
      <c r="H15" s="12"/>
    </row>
    <row r="16" spans="1:47" ht="50.1" customHeight="1" thickBot="1">
      <c r="A16" s="40">
        <f t="shared" si="0"/>
        <v>9</v>
      </c>
      <c r="B16" s="41" t="s">
        <v>23</v>
      </c>
      <c r="C16" s="42" t="s">
        <v>18</v>
      </c>
      <c r="D16" s="43">
        <v>16.101400000000002</v>
      </c>
      <c r="E16" s="44" t="s">
        <v>7</v>
      </c>
      <c r="F16" s="45" t="s">
        <v>85</v>
      </c>
      <c r="G16" s="61" t="s">
        <v>85</v>
      </c>
      <c r="H16" s="12"/>
    </row>
    <row r="17" spans="1:8" s="20" customFormat="1" ht="27" customHeight="1" thickBot="1">
      <c r="A17" s="49">
        <v>9</v>
      </c>
      <c r="B17" s="107" t="s">
        <v>95</v>
      </c>
      <c r="C17" s="108"/>
      <c r="D17" s="51">
        <f>SUM(D8:D16)</f>
        <v>147.58900000000003</v>
      </c>
      <c r="E17" s="52"/>
      <c r="F17" s="53"/>
      <c r="G17" s="57"/>
      <c r="H17" s="19"/>
    </row>
    <row r="18" spans="1:8" ht="50.1" customHeight="1">
      <c r="A18" s="54">
        <v>1</v>
      </c>
      <c r="B18" s="46" t="s">
        <v>24</v>
      </c>
      <c r="C18" s="47" t="s">
        <v>25</v>
      </c>
      <c r="D18" s="48">
        <v>19.4298</v>
      </c>
      <c r="E18" s="23" t="s">
        <v>7</v>
      </c>
      <c r="F18" s="22" t="s">
        <v>85</v>
      </c>
      <c r="G18" s="55" t="s">
        <v>85</v>
      </c>
      <c r="H18" s="12"/>
    </row>
    <row r="19" spans="1:8" ht="50.1" customHeight="1">
      <c r="A19" s="38">
        <f t="shared" si="0"/>
        <v>2</v>
      </c>
      <c r="B19" s="3" t="s">
        <v>26</v>
      </c>
      <c r="C19" s="8" t="s">
        <v>25</v>
      </c>
      <c r="D19" s="4">
        <v>1.1974</v>
      </c>
      <c r="E19" s="2" t="s">
        <v>7</v>
      </c>
      <c r="F19" s="1" t="s">
        <v>85</v>
      </c>
      <c r="G19" s="39" t="s">
        <v>85</v>
      </c>
      <c r="H19" s="12"/>
    </row>
    <row r="20" spans="1:8" ht="50.1" customHeight="1">
      <c r="A20" s="38">
        <f t="shared" si="0"/>
        <v>3</v>
      </c>
      <c r="B20" s="3" t="s">
        <v>27</v>
      </c>
      <c r="C20" s="8" t="s">
        <v>25</v>
      </c>
      <c r="D20" s="4">
        <v>5.0580999999999996</v>
      </c>
      <c r="E20" s="2" t="s">
        <v>7</v>
      </c>
      <c r="F20" s="1" t="s">
        <v>85</v>
      </c>
      <c r="G20" s="39" t="s">
        <v>85</v>
      </c>
      <c r="H20" s="12"/>
    </row>
    <row r="21" spans="1:8" ht="50.1" customHeight="1">
      <c r="A21" s="38">
        <f t="shared" si="0"/>
        <v>4</v>
      </c>
      <c r="B21" s="3" t="s">
        <v>28</v>
      </c>
      <c r="C21" s="8" t="s">
        <v>25</v>
      </c>
      <c r="D21" s="4">
        <v>31.677600000000002</v>
      </c>
      <c r="E21" s="2" t="s">
        <v>7</v>
      </c>
      <c r="F21" s="1" t="s">
        <v>85</v>
      </c>
      <c r="G21" s="39" t="s">
        <v>85</v>
      </c>
      <c r="H21" s="12"/>
    </row>
    <row r="22" spans="1:8" ht="87.75" customHeight="1">
      <c r="A22" s="38">
        <f t="shared" si="0"/>
        <v>5</v>
      </c>
      <c r="B22" s="3" t="s">
        <v>29</v>
      </c>
      <c r="C22" s="8" t="s">
        <v>25</v>
      </c>
      <c r="D22" s="4">
        <v>5.2397</v>
      </c>
      <c r="E22" s="15" t="s">
        <v>87</v>
      </c>
      <c r="F22" s="8" t="s">
        <v>30</v>
      </c>
      <c r="G22" s="60" t="s">
        <v>88</v>
      </c>
      <c r="H22" s="12"/>
    </row>
    <row r="23" spans="1:8" ht="50.1" customHeight="1">
      <c r="A23" s="38">
        <f t="shared" si="0"/>
        <v>6</v>
      </c>
      <c r="B23" s="16" t="s">
        <v>31</v>
      </c>
      <c r="C23" s="8" t="s">
        <v>25</v>
      </c>
      <c r="D23" s="4">
        <v>44.972000000000001</v>
      </c>
      <c r="E23" s="62" t="s">
        <v>16</v>
      </c>
      <c r="F23" s="8" t="s">
        <v>32</v>
      </c>
      <c r="G23" s="60" t="s">
        <v>89</v>
      </c>
      <c r="H23" s="12"/>
    </row>
    <row r="24" spans="1:8" ht="50.1" customHeight="1">
      <c r="A24" s="38">
        <f t="shared" si="0"/>
        <v>7</v>
      </c>
      <c r="B24" s="3" t="s">
        <v>33</v>
      </c>
      <c r="C24" s="8" t="s">
        <v>25</v>
      </c>
      <c r="D24" s="4">
        <v>2.1301999999999999</v>
      </c>
      <c r="E24" s="10" t="s">
        <v>7</v>
      </c>
      <c r="F24" s="1" t="s">
        <v>85</v>
      </c>
      <c r="G24" s="39" t="s">
        <v>85</v>
      </c>
      <c r="H24" s="12"/>
    </row>
    <row r="25" spans="1:8" ht="50.1" customHeight="1" thickBot="1">
      <c r="A25" s="40">
        <f t="shared" si="0"/>
        <v>8</v>
      </c>
      <c r="B25" s="41" t="s">
        <v>34</v>
      </c>
      <c r="C25" s="63" t="s">
        <v>25</v>
      </c>
      <c r="D25" s="64">
        <v>27.345600000000001</v>
      </c>
      <c r="E25" s="62" t="s">
        <v>16</v>
      </c>
      <c r="F25" s="63" t="s">
        <v>35</v>
      </c>
      <c r="G25" s="65" t="s">
        <v>36</v>
      </c>
      <c r="H25" s="12"/>
    </row>
    <row r="26" spans="1:8" s="20" customFormat="1" ht="26.25" customHeight="1" thickBot="1">
      <c r="A26" s="49">
        <v>8</v>
      </c>
      <c r="B26" s="109" t="s">
        <v>96</v>
      </c>
      <c r="C26" s="110"/>
      <c r="D26" s="67">
        <f>SUM(D18:D25)</f>
        <v>137.0504</v>
      </c>
      <c r="E26" s="68"/>
      <c r="F26" s="66"/>
      <c r="G26" s="69"/>
      <c r="H26" s="19"/>
    </row>
    <row r="27" spans="1:8" ht="50.1" customHeight="1">
      <c r="A27" s="54">
        <v>1</v>
      </c>
      <c r="B27" s="28" t="s">
        <v>37</v>
      </c>
      <c r="C27" s="22" t="s">
        <v>38</v>
      </c>
      <c r="D27" s="29">
        <v>3.3561000000000001</v>
      </c>
      <c r="E27" s="23" t="s">
        <v>7</v>
      </c>
      <c r="F27" s="22" t="s">
        <v>85</v>
      </c>
      <c r="G27" s="55" t="s">
        <v>39</v>
      </c>
      <c r="H27" s="12"/>
    </row>
    <row r="28" spans="1:8" ht="50.1" customHeight="1">
      <c r="A28" s="38">
        <f t="shared" si="0"/>
        <v>2</v>
      </c>
      <c r="B28" s="3" t="s">
        <v>40</v>
      </c>
      <c r="C28" s="1" t="s">
        <v>38</v>
      </c>
      <c r="D28" s="4">
        <v>0.3604</v>
      </c>
      <c r="E28" s="2" t="s">
        <v>7</v>
      </c>
      <c r="F28" s="1" t="s">
        <v>85</v>
      </c>
      <c r="G28" s="39" t="s">
        <v>85</v>
      </c>
      <c r="H28" s="12"/>
    </row>
    <row r="29" spans="1:8" ht="50.1" customHeight="1">
      <c r="A29" s="38">
        <f t="shared" si="0"/>
        <v>3</v>
      </c>
      <c r="B29" s="3" t="s">
        <v>41</v>
      </c>
      <c r="C29" s="1" t="s">
        <v>38</v>
      </c>
      <c r="D29" s="4">
        <v>1.0528</v>
      </c>
      <c r="E29" s="2" t="s">
        <v>7</v>
      </c>
      <c r="F29" s="1" t="s">
        <v>85</v>
      </c>
      <c r="G29" s="39" t="s">
        <v>85</v>
      </c>
      <c r="H29" s="12"/>
    </row>
    <row r="30" spans="1:8" ht="50.1" customHeight="1">
      <c r="A30" s="38">
        <f t="shared" si="0"/>
        <v>4</v>
      </c>
      <c r="B30" s="3" t="s">
        <v>42</v>
      </c>
      <c r="C30" s="1" t="s">
        <v>38</v>
      </c>
      <c r="D30" s="4">
        <v>2.5762</v>
      </c>
      <c r="E30" s="2" t="s">
        <v>7</v>
      </c>
      <c r="F30" s="1" t="s">
        <v>85</v>
      </c>
      <c r="G30" s="39" t="s">
        <v>85</v>
      </c>
      <c r="H30" s="12"/>
    </row>
    <row r="31" spans="1:8" ht="50.1" customHeight="1">
      <c r="A31" s="38">
        <f t="shared" si="0"/>
        <v>5</v>
      </c>
      <c r="B31" s="5" t="s">
        <v>43</v>
      </c>
      <c r="C31" s="1" t="s">
        <v>38</v>
      </c>
      <c r="D31" s="6">
        <v>7.1695000000000002</v>
      </c>
      <c r="E31" s="2" t="s">
        <v>7</v>
      </c>
      <c r="F31" s="1" t="s">
        <v>85</v>
      </c>
      <c r="G31" s="39" t="s">
        <v>85</v>
      </c>
      <c r="H31" s="12"/>
    </row>
    <row r="32" spans="1:8" ht="50.1" customHeight="1">
      <c r="A32" s="38">
        <f t="shared" si="0"/>
        <v>6</v>
      </c>
      <c r="B32" s="3" t="s">
        <v>44</v>
      </c>
      <c r="C32" s="1" t="s">
        <v>38</v>
      </c>
      <c r="D32" s="4">
        <v>18.407800000000002</v>
      </c>
      <c r="E32" s="2" t="s">
        <v>7</v>
      </c>
      <c r="F32" s="1" t="s">
        <v>85</v>
      </c>
      <c r="G32" s="39" t="s">
        <v>45</v>
      </c>
      <c r="H32" s="12"/>
    </row>
    <row r="33" spans="1:8" ht="50.1" customHeight="1">
      <c r="A33" s="38">
        <f t="shared" si="0"/>
        <v>7</v>
      </c>
      <c r="B33" s="3" t="s">
        <v>46</v>
      </c>
      <c r="C33" s="1" t="s">
        <v>38</v>
      </c>
      <c r="D33" s="4">
        <v>14.4086</v>
      </c>
      <c r="E33" s="2" t="s">
        <v>7</v>
      </c>
      <c r="F33" s="1" t="s">
        <v>85</v>
      </c>
      <c r="G33" s="39" t="s">
        <v>47</v>
      </c>
      <c r="H33" s="12"/>
    </row>
    <row r="34" spans="1:8" ht="50.1" customHeight="1">
      <c r="A34" s="38">
        <f t="shared" si="0"/>
        <v>8</v>
      </c>
      <c r="B34" s="3" t="s">
        <v>48</v>
      </c>
      <c r="C34" s="1" t="s">
        <v>38</v>
      </c>
      <c r="D34" s="4">
        <v>40.4392</v>
      </c>
      <c r="E34" s="2" t="s">
        <v>7</v>
      </c>
      <c r="F34" s="1" t="s">
        <v>85</v>
      </c>
      <c r="G34" s="39" t="s">
        <v>49</v>
      </c>
      <c r="H34" s="12"/>
    </row>
    <row r="35" spans="1:8" ht="50.1" customHeight="1">
      <c r="A35" s="38">
        <f t="shared" si="0"/>
        <v>9</v>
      </c>
      <c r="B35" s="5" t="s">
        <v>50</v>
      </c>
      <c r="C35" s="1" t="s">
        <v>51</v>
      </c>
      <c r="D35" s="6">
        <v>5.7672999999999996</v>
      </c>
      <c r="E35" s="2" t="s">
        <v>7</v>
      </c>
      <c r="F35" s="1" t="s">
        <v>85</v>
      </c>
      <c r="G35" s="39" t="s">
        <v>52</v>
      </c>
      <c r="H35" s="12"/>
    </row>
    <row r="36" spans="1:8" ht="91.5" customHeight="1" thickBot="1">
      <c r="A36" s="40">
        <f t="shared" si="0"/>
        <v>10</v>
      </c>
      <c r="B36" s="70" t="s">
        <v>53</v>
      </c>
      <c r="C36" s="63" t="s">
        <v>51</v>
      </c>
      <c r="D36" s="71">
        <v>13.9381</v>
      </c>
      <c r="E36" s="72" t="s">
        <v>7</v>
      </c>
      <c r="F36" s="63" t="s">
        <v>85</v>
      </c>
      <c r="G36" s="65" t="s">
        <v>90</v>
      </c>
      <c r="H36" s="12"/>
    </row>
    <row r="37" spans="1:8" s="20" customFormat="1" ht="27" customHeight="1" thickBot="1">
      <c r="A37" s="49">
        <v>10</v>
      </c>
      <c r="B37" s="109" t="s">
        <v>97</v>
      </c>
      <c r="C37" s="110"/>
      <c r="D37" s="73">
        <f>SUM(D27:D36)</f>
        <v>107.47600000000001</v>
      </c>
      <c r="E37" s="74"/>
      <c r="F37" s="66"/>
      <c r="G37" s="69"/>
      <c r="H37" s="19"/>
    </row>
    <row r="38" spans="1:8" ht="50.1" customHeight="1">
      <c r="A38" s="54">
        <v>1</v>
      </c>
      <c r="B38" s="28" t="s">
        <v>54</v>
      </c>
      <c r="C38" s="22" t="s">
        <v>55</v>
      </c>
      <c r="D38" s="29">
        <v>14.1188</v>
      </c>
      <c r="E38" s="23" t="s">
        <v>7</v>
      </c>
      <c r="F38" s="22" t="s">
        <v>85</v>
      </c>
      <c r="G38" s="55" t="s">
        <v>56</v>
      </c>
      <c r="H38" s="12"/>
    </row>
    <row r="39" spans="1:8" ht="50.1" customHeight="1">
      <c r="A39" s="38">
        <f t="shared" si="0"/>
        <v>2</v>
      </c>
      <c r="B39" s="5" t="s">
        <v>57</v>
      </c>
      <c r="C39" s="1" t="s">
        <v>55</v>
      </c>
      <c r="D39" s="6">
        <v>1.7643</v>
      </c>
      <c r="E39" s="2" t="s">
        <v>7</v>
      </c>
      <c r="F39" s="1" t="s">
        <v>85</v>
      </c>
      <c r="G39" s="39" t="s">
        <v>85</v>
      </c>
      <c r="H39" s="12"/>
    </row>
    <row r="40" spans="1:8" ht="50.1" customHeight="1">
      <c r="A40" s="38">
        <f t="shared" si="0"/>
        <v>3</v>
      </c>
      <c r="B40" s="3" t="s">
        <v>58</v>
      </c>
      <c r="C40" s="1" t="s">
        <v>55</v>
      </c>
      <c r="D40" s="4">
        <v>16.666399999999999</v>
      </c>
      <c r="E40" s="2" t="s">
        <v>7</v>
      </c>
      <c r="F40" s="1" t="s">
        <v>85</v>
      </c>
      <c r="G40" s="39" t="s">
        <v>59</v>
      </c>
      <c r="H40" s="12"/>
    </row>
    <row r="41" spans="1:8" ht="50.1" customHeight="1">
      <c r="A41" s="38">
        <f t="shared" si="0"/>
        <v>4</v>
      </c>
      <c r="B41" s="3" t="s">
        <v>60</v>
      </c>
      <c r="C41" s="1" t="s">
        <v>55</v>
      </c>
      <c r="D41" s="4">
        <v>23.817900000000002</v>
      </c>
      <c r="E41" s="2" t="s">
        <v>7</v>
      </c>
      <c r="F41" s="1" t="s">
        <v>85</v>
      </c>
      <c r="G41" s="39" t="s">
        <v>85</v>
      </c>
      <c r="H41" s="12"/>
    </row>
    <row r="42" spans="1:8" ht="50.1" customHeight="1" thickBot="1">
      <c r="A42" s="80">
        <f t="shared" si="0"/>
        <v>5</v>
      </c>
      <c r="B42" s="81" t="s">
        <v>61</v>
      </c>
      <c r="C42" s="82" t="s">
        <v>55</v>
      </c>
      <c r="D42" s="83">
        <v>3.0468999999999999</v>
      </c>
      <c r="E42" s="84" t="s">
        <v>7</v>
      </c>
      <c r="F42" s="82" t="s">
        <v>85</v>
      </c>
      <c r="G42" s="85" t="s">
        <v>85</v>
      </c>
      <c r="H42" s="12"/>
    </row>
    <row r="43" spans="1:8" s="20" customFormat="1" ht="24" customHeight="1" thickBot="1">
      <c r="A43" s="75">
        <v>5</v>
      </c>
      <c r="B43" s="107" t="s">
        <v>98</v>
      </c>
      <c r="C43" s="108"/>
      <c r="D43" s="77">
        <f>SUM(D38:D42)</f>
        <v>59.414300000000004</v>
      </c>
      <c r="E43" s="78"/>
      <c r="F43" s="76"/>
      <c r="G43" s="79"/>
      <c r="H43" s="19"/>
    </row>
    <row r="44" spans="1:8" ht="50.1" customHeight="1">
      <c r="A44" s="32">
        <v>1</v>
      </c>
      <c r="B44" s="33" t="s">
        <v>62</v>
      </c>
      <c r="C44" s="34" t="s">
        <v>63</v>
      </c>
      <c r="D44" s="35">
        <v>6.8287000000000004</v>
      </c>
      <c r="E44" s="36" t="s">
        <v>7</v>
      </c>
      <c r="F44" s="34" t="s">
        <v>85</v>
      </c>
      <c r="G44" s="37" t="s">
        <v>85</v>
      </c>
      <c r="H44" s="21"/>
    </row>
    <row r="45" spans="1:8" ht="94.5" customHeight="1">
      <c r="A45" s="38">
        <f t="shared" si="0"/>
        <v>2</v>
      </c>
      <c r="B45" s="3" t="s">
        <v>64</v>
      </c>
      <c r="C45" s="1" t="s">
        <v>63</v>
      </c>
      <c r="D45" s="4">
        <v>27.1068</v>
      </c>
      <c r="E45" s="2" t="s">
        <v>7</v>
      </c>
      <c r="F45" s="1" t="s">
        <v>85</v>
      </c>
      <c r="G45" s="39" t="s">
        <v>91</v>
      </c>
      <c r="H45" s="21"/>
    </row>
    <row r="46" spans="1:8" ht="50.1" customHeight="1">
      <c r="A46" s="38">
        <f t="shared" si="0"/>
        <v>3</v>
      </c>
      <c r="B46" s="3" t="s">
        <v>65</v>
      </c>
      <c r="C46" s="1" t="s">
        <v>63</v>
      </c>
      <c r="D46" s="4">
        <v>24.775500000000001</v>
      </c>
      <c r="E46" s="2" t="s">
        <v>7</v>
      </c>
      <c r="F46" s="1" t="s">
        <v>85</v>
      </c>
      <c r="G46" s="39" t="s">
        <v>85</v>
      </c>
      <c r="H46" s="21"/>
    </row>
    <row r="47" spans="1:8" ht="102" customHeight="1">
      <c r="A47" s="38">
        <f t="shared" si="0"/>
        <v>4</v>
      </c>
      <c r="B47" s="3" t="s">
        <v>66</v>
      </c>
      <c r="C47" s="1" t="s">
        <v>63</v>
      </c>
      <c r="D47" s="4">
        <v>2.4409000000000001</v>
      </c>
      <c r="E47" s="2" t="s">
        <v>7</v>
      </c>
      <c r="F47" s="1" t="s">
        <v>85</v>
      </c>
      <c r="G47" s="39" t="s">
        <v>92</v>
      </c>
      <c r="H47" s="21"/>
    </row>
    <row r="48" spans="1:8" ht="50.1" customHeight="1">
      <c r="A48" s="38">
        <f t="shared" si="0"/>
        <v>5</v>
      </c>
      <c r="B48" s="3" t="s">
        <v>67</v>
      </c>
      <c r="C48" s="1" t="s">
        <v>63</v>
      </c>
      <c r="D48" s="4">
        <v>0.66649999999999998</v>
      </c>
      <c r="E48" s="2" t="s">
        <v>7</v>
      </c>
      <c r="F48" s="1" t="s">
        <v>85</v>
      </c>
      <c r="G48" s="39" t="s">
        <v>68</v>
      </c>
      <c r="H48" s="21"/>
    </row>
    <row r="49" spans="1:8 16384:16384" ht="50.1" customHeight="1">
      <c r="A49" s="38">
        <f t="shared" si="0"/>
        <v>6</v>
      </c>
      <c r="B49" s="3" t="s">
        <v>69</v>
      </c>
      <c r="C49" s="1" t="s">
        <v>63</v>
      </c>
      <c r="D49" s="4">
        <v>1.0523</v>
      </c>
      <c r="E49" s="2" t="s">
        <v>7</v>
      </c>
      <c r="F49" s="1" t="s">
        <v>85</v>
      </c>
      <c r="G49" s="39" t="s">
        <v>85</v>
      </c>
      <c r="H49" s="21"/>
    </row>
    <row r="50" spans="1:8 16384:16384" ht="50.1" customHeight="1">
      <c r="A50" s="38">
        <f t="shared" si="0"/>
        <v>7</v>
      </c>
      <c r="B50" s="3" t="s">
        <v>70</v>
      </c>
      <c r="C50" s="1" t="s">
        <v>63</v>
      </c>
      <c r="D50" s="4">
        <v>0.36449999999999999</v>
      </c>
      <c r="E50" s="2" t="s">
        <v>7</v>
      </c>
      <c r="F50" s="1" t="s">
        <v>85</v>
      </c>
      <c r="G50" s="39" t="s">
        <v>85</v>
      </c>
      <c r="H50" s="21"/>
    </row>
    <row r="51" spans="1:8 16384:16384" ht="50.1" customHeight="1">
      <c r="A51" s="38">
        <f t="shared" si="0"/>
        <v>8</v>
      </c>
      <c r="B51" s="3" t="s">
        <v>71</v>
      </c>
      <c r="C51" s="1" t="s">
        <v>63</v>
      </c>
      <c r="D51" s="4">
        <v>0.75019999999999998</v>
      </c>
      <c r="E51" s="2" t="s">
        <v>7</v>
      </c>
      <c r="F51" s="1" t="s">
        <v>85</v>
      </c>
      <c r="G51" s="39" t="s">
        <v>85</v>
      </c>
      <c r="H51" s="21"/>
    </row>
    <row r="52" spans="1:8 16384:16384" ht="50.1" customHeight="1">
      <c r="A52" s="38">
        <f t="shared" si="0"/>
        <v>9</v>
      </c>
      <c r="B52" s="3" t="s">
        <v>72</v>
      </c>
      <c r="C52" s="1" t="s">
        <v>63</v>
      </c>
      <c r="D52" s="4">
        <v>19.932500000000001</v>
      </c>
      <c r="E52" s="2" t="s">
        <v>7</v>
      </c>
      <c r="F52" s="1" t="s">
        <v>85</v>
      </c>
      <c r="G52" s="39" t="s">
        <v>85</v>
      </c>
      <c r="H52" s="21"/>
    </row>
    <row r="53" spans="1:8 16384:16384" ht="50.1" customHeight="1" thickBot="1">
      <c r="A53" s="40">
        <f t="shared" si="0"/>
        <v>10</v>
      </c>
      <c r="B53" s="41" t="s">
        <v>73</v>
      </c>
      <c r="C53" s="42" t="s">
        <v>63</v>
      </c>
      <c r="D53" s="43">
        <v>1.2992999999999999</v>
      </c>
      <c r="E53" s="44" t="s">
        <v>7</v>
      </c>
      <c r="F53" s="42" t="s">
        <v>85</v>
      </c>
      <c r="G53" s="45" t="s">
        <v>85</v>
      </c>
      <c r="H53" s="21"/>
    </row>
    <row r="54" spans="1:8 16384:16384" s="20" customFormat="1" ht="18.75" customHeight="1" thickBot="1">
      <c r="A54" s="49">
        <v>10</v>
      </c>
      <c r="B54" s="107" t="s">
        <v>99</v>
      </c>
      <c r="C54" s="108"/>
      <c r="D54" s="51">
        <f>SUM(D44:D53)</f>
        <v>85.217200000000005</v>
      </c>
      <c r="E54" s="52"/>
      <c r="F54" s="50"/>
      <c r="G54" s="53"/>
      <c r="H54" s="19"/>
    </row>
    <row r="55" spans="1:8 16384:16384" ht="50.1" customHeight="1">
      <c r="A55" s="54">
        <v>1</v>
      </c>
      <c r="B55" s="46" t="s">
        <v>74</v>
      </c>
      <c r="C55" s="47" t="s">
        <v>75</v>
      </c>
      <c r="D55" s="48">
        <v>5.7816999999999998</v>
      </c>
      <c r="E55" s="23" t="s">
        <v>16</v>
      </c>
      <c r="F55" s="86" t="s">
        <v>76</v>
      </c>
      <c r="G55" s="55" t="s">
        <v>85</v>
      </c>
      <c r="H55" s="12"/>
    </row>
    <row r="56" spans="1:8 16384:16384" ht="50.1" customHeight="1">
      <c r="A56" s="38">
        <f t="shared" si="0"/>
        <v>2</v>
      </c>
      <c r="B56" s="7" t="s">
        <v>77</v>
      </c>
      <c r="C56" s="8" t="s">
        <v>75</v>
      </c>
      <c r="D56" s="9">
        <v>38.240699999999997</v>
      </c>
      <c r="E56" s="2" t="s">
        <v>16</v>
      </c>
      <c r="F56" s="11" t="s">
        <v>78</v>
      </c>
      <c r="G56" s="59" t="s">
        <v>79</v>
      </c>
      <c r="H56" s="12"/>
    </row>
    <row r="57" spans="1:8 16384:16384" ht="50.1" customHeight="1">
      <c r="A57" s="38">
        <f t="shared" si="0"/>
        <v>3</v>
      </c>
      <c r="B57" s="99" t="s">
        <v>105</v>
      </c>
      <c r="C57" s="63" t="s">
        <v>75</v>
      </c>
      <c r="D57" s="100">
        <v>9.6580999999999992</v>
      </c>
      <c r="E57" s="44" t="s">
        <v>16</v>
      </c>
      <c r="F57" s="101" t="s">
        <v>106</v>
      </c>
      <c r="G57" s="61" t="s">
        <v>85</v>
      </c>
      <c r="H57" s="12"/>
    </row>
    <row r="58" spans="1:8 16384:16384" ht="54.75" customHeight="1" thickBot="1">
      <c r="A58" s="38">
        <f t="shared" si="0"/>
        <v>4</v>
      </c>
      <c r="B58" s="41" t="s">
        <v>80</v>
      </c>
      <c r="C58" s="63" t="s">
        <v>75</v>
      </c>
      <c r="D58" s="43">
        <v>5.1635</v>
      </c>
      <c r="E58" s="44" t="s">
        <v>7</v>
      </c>
      <c r="F58" s="42" t="s">
        <v>85</v>
      </c>
      <c r="G58" s="45" t="s">
        <v>85</v>
      </c>
      <c r="H58" s="12"/>
    </row>
    <row r="59" spans="1:8 16384:16384" s="20" customFormat="1" ht="25.5" customHeight="1" thickBot="1">
      <c r="A59" s="49">
        <v>3</v>
      </c>
      <c r="B59" s="109" t="s">
        <v>100</v>
      </c>
      <c r="C59" s="110"/>
      <c r="D59" s="51">
        <f>SUM(D55:D58)</f>
        <v>58.843999999999994</v>
      </c>
      <c r="E59" s="52"/>
      <c r="F59" s="50"/>
      <c r="G59" s="53"/>
      <c r="H59" s="19"/>
    </row>
    <row r="60" spans="1:8 16384:16384" ht="51.75" customHeight="1" thickBot="1">
      <c r="A60" s="88">
        <v>1</v>
      </c>
      <c r="B60" s="89" t="s">
        <v>81</v>
      </c>
      <c r="C60" s="87" t="s">
        <v>82</v>
      </c>
      <c r="D60" s="90">
        <v>4.0395000000000003</v>
      </c>
      <c r="E60" s="91" t="s">
        <v>7</v>
      </c>
      <c r="F60" s="87" t="s">
        <v>85</v>
      </c>
      <c r="G60" s="92" t="s">
        <v>83</v>
      </c>
      <c r="H60" s="12"/>
    </row>
    <row r="61" spans="1:8 16384:16384" s="20" customFormat="1" ht="25.5" customHeight="1" thickBot="1">
      <c r="A61" s="93">
        <v>1</v>
      </c>
      <c r="B61" s="107" t="s">
        <v>101</v>
      </c>
      <c r="C61" s="108"/>
      <c r="D61" s="95">
        <f>SUM(D60)</f>
        <v>4.0395000000000003</v>
      </c>
      <c r="E61" s="96"/>
      <c r="F61" s="94"/>
      <c r="G61" s="97"/>
      <c r="H61" s="19"/>
      <c r="XFD61" s="20">
        <f>SUM(A61:XFC61)</f>
        <v>5.0395000000000003</v>
      </c>
    </row>
    <row r="62" spans="1:8 16384:16384" ht="29.25" customHeight="1" thickBot="1">
      <c r="A62" s="49">
        <f>A7+A17+A26+A37+A43+A54+A59+A61</f>
        <v>49</v>
      </c>
      <c r="B62" s="102" t="s">
        <v>102</v>
      </c>
      <c r="C62" s="103"/>
      <c r="D62" s="51">
        <f>D7+D17+D26+D37+D43+D54+D59+D61</f>
        <v>615.12860000000012</v>
      </c>
      <c r="E62" s="26"/>
      <c r="F62" s="25"/>
      <c r="G62" s="27"/>
      <c r="H62" s="12"/>
    </row>
    <row r="63" spans="1:8 16384:16384">
      <c r="D63" s="98"/>
    </row>
    <row r="64" spans="1:8 16384:16384" ht="113.25" customHeight="1">
      <c r="A64" s="104" t="s">
        <v>107</v>
      </c>
      <c r="B64" s="105"/>
      <c r="C64" s="105"/>
      <c r="D64" s="13"/>
      <c r="E64" s="104" t="s">
        <v>108</v>
      </c>
      <c r="F64" s="104"/>
      <c r="G64" s="104"/>
    </row>
  </sheetData>
  <mergeCells count="12">
    <mergeCell ref="B62:C62"/>
    <mergeCell ref="A64:C64"/>
    <mergeCell ref="E64:G64"/>
    <mergeCell ref="A1:G1"/>
    <mergeCell ref="B7:C7"/>
    <mergeCell ref="B17:C17"/>
    <mergeCell ref="B26:C26"/>
    <mergeCell ref="B43:C43"/>
    <mergeCell ref="B37:C37"/>
    <mergeCell ref="B54:C54"/>
    <mergeCell ref="B59:C59"/>
    <mergeCell ref="B61:C61"/>
  </mergeCells>
  <conditionalFormatting sqref="B1">
    <cfRule type="duplicateValues" dxfId="3" priority="1"/>
    <cfRule type="duplicateValues" dxfId="2" priority="2"/>
    <cfRule type="duplicateValues" dxfId="1" priority="3"/>
    <cfRule type="duplicateValues" dxfId="0" priority="4"/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referent</cp:lastModifiedBy>
  <cp:lastPrinted>2020-12-02T10:50:47Z</cp:lastPrinted>
  <dcterms:created xsi:type="dcterms:W3CDTF">2020-11-26T06:26:22Z</dcterms:created>
  <dcterms:modified xsi:type="dcterms:W3CDTF">2020-12-03T13:20:44Z</dcterms:modified>
</cp:coreProperties>
</file>