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30" yWindow="120" windowWidth="14625" windowHeight="81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6" i="1"/>
  <c r="I137" i="2"/>
  <c r="T28"/>
  <c r="D29" i="1" l="1"/>
  <c r="D32"/>
  <c r="D53"/>
  <c r="D72"/>
  <c r="D74"/>
  <c r="D88"/>
  <c r="D108"/>
  <c r="D125"/>
  <c r="D118" i="2"/>
  <c r="D101"/>
  <c r="D81"/>
  <c r="D67"/>
  <c r="D65"/>
  <c r="D46"/>
  <c r="D25"/>
  <c r="D22"/>
  <c r="M19" s="1"/>
  <c r="I118" i="3"/>
  <c r="I101"/>
  <c r="I81"/>
  <c r="I67"/>
  <c r="I65"/>
  <c r="I46"/>
  <c r="I25"/>
  <c r="I22"/>
  <c r="O10" s="1"/>
  <c r="O15" l="1"/>
</calcChain>
</file>

<file path=xl/sharedStrings.xml><?xml version="1.0" encoding="utf-8"?>
<sst xmlns="http://schemas.openxmlformats.org/spreadsheetml/2006/main" count="560" uniqueCount="171">
  <si>
    <t>№ з/п</t>
  </si>
  <si>
    <t>Площа (га)</t>
  </si>
  <si>
    <t>2621283900:08:001:0112</t>
  </si>
  <si>
    <t>2621283900:08:001:0113</t>
  </si>
  <si>
    <t>2621283900:08:001:0114</t>
  </si>
  <si>
    <t>2621283900:08:001:0115</t>
  </si>
  <si>
    <t>2621283900:15:001:0471</t>
  </si>
  <si>
    <t>2621283900:15:001:0472</t>
  </si>
  <si>
    <t>2621283900:15:001:0473</t>
  </si>
  <si>
    <t>2621283900:06:001:0390</t>
  </si>
  <si>
    <t>2621283900:15:001:0474</t>
  </si>
  <si>
    <t>2621283900:05:001:0428</t>
  </si>
  <si>
    <t>2621283900:15:001:0475</t>
  </si>
  <si>
    <t>2621283900:05:001:0429</t>
  </si>
  <si>
    <t>2621283900:15:001:0476</t>
  </si>
  <si>
    <t>2621283900:19:001:0036</t>
  </si>
  <si>
    <t>2621283900:19:001:0037</t>
  </si>
  <si>
    <t>2621283900:06:001:0394</t>
  </si>
  <si>
    <t>2621283900:07:001:0031</t>
  </si>
  <si>
    <t>2621283900:06:001:0392</t>
  </si>
  <si>
    <t>2621283900:06:001:0393</t>
  </si>
  <si>
    <t>2621283900:08:001:0116</t>
  </si>
  <si>
    <t>2621287200:02:001:0385</t>
  </si>
  <si>
    <t>2621287200:02:001:0375</t>
  </si>
  <si>
    <t>2621287200:02:001:0376</t>
  </si>
  <si>
    <t>2621287200:02:001:0377</t>
  </si>
  <si>
    <t>2621287200:02:001:0386</t>
  </si>
  <si>
    <t>2621287200:02:001:0379</t>
  </si>
  <si>
    <t>2621287200:02:001:0380</t>
  </si>
  <si>
    <t>2621287200:02:001:0381</t>
  </si>
  <si>
    <t>2621287200:02:001:0384</t>
  </si>
  <si>
    <t>2621286100:02:001:0422</t>
  </si>
  <si>
    <t>2621286100:02:001:0423</t>
  </si>
  <si>
    <t>2621287200:02:001:0373</t>
  </si>
  <si>
    <t>2621287200:02:001:0374</t>
  </si>
  <si>
    <t>2621287200:02:001:0378</t>
  </si>
  <si>
    <t>2621285400:03:001:0563</t>
  </si>
  <si>
    <t>2621285400:03:001:0562</t>
  </si>
  <si>
    <t>2621285400:03:001:0565</t>
  </si>
  <si>
    <t>2621285400:03:001:0564</t>
  </si>
  <si>
    <t>2621285400:05:001:0002</t>
  </si>
  <si>
    <t>відсутні</t>
  </si>
  <si>
    <t>2621285300:04:001:0013</t>
  </si>
  <si>
    <t>2621285300:04:001:0012</t>
  </si>
  <si>
    <t>2621285300:04:001:0010</t>
  </si>
  <si>
    <t>2621285300:04:001:0009</t>
  </si>
  <si>
    <t>2621285300:03:001:0712</t>
  </si>
  <si>
    <t>2621285300:03:001:0711</t>
  </si>
  <si>
    <t>2621285300:03:001:0710</t>
  </si>
  <si>
    <t>2621285300:03:001:0709</t>
  </si>
  <si>
    <t>2621285300:03:001:0708</t>
  </si>
  <si>
    <t>2621285300:03:001:0705</t>
  </si>
  <si>
    <t>2621285300:03:001:0704</t>
  </si>
  <si>
    <t>2621285300:03:001:0719</t>
  </si>
  <si>
    <t>2621285300:03:001:0720</t>
  </si>
  <si>
    <t>2621285300:03:001:0721</t>
  </si>
  <si>
    <t>2621285300:03:001:0011</t>
  </si>
  <si>
    <t>2621282900:02:001:0591</t>
  </si>
  <si>
    <t>2621282900:02:001:0590</t>
  </si>
  <si>
    <t>2621282900:02:001:0589</t>
  </si>
  <si>
    <t>2621282900:02:001:0592</t>
  </si>
  <si>
    <t>2621282900:02:001:0588</t>
  </si>
  <si>
    <t>2621282900:02:001:0582</t>
  </si>
  <si>
    <t>2621282900:02:001:0587</t>
  </si>
  <si>
    <t>2621282900:02:001:0586</t>
  </si>
  <si>
    <t>2621282900:02:001:0585</t>
  </si>
  <si>
    <t>2621282900:02:001:0584</t>
  </si>
  <si>
    <t>2621282900:02:001:0583</t>
  </si>
  <si>
    <t>2621282900:02:001:0593</t>
  </si>
  <si>
    <t>2621282900:02:001:0605</t>
  </si>
  <si>
    <t>2621281500:03:001:0597</t>
  </si>
  <si>
    <t>2621281500:03:001:0598</t>
  </si>
  <si>
    <t>2621281500:03:001:0599</t>
  </si>
  <si>
    <t>2621281500:03:001:0600</t>
  </si>
  <si>
    <t>2621281500:03:001:0610</t>
  </si>
  <si>
    <t>2621281500:04:001:0003</t>
  </si>
  <si>
    <t>2621281500:03:001:0601</t>
  </si>
  <si>
    <t>2621281500:03:001:0602</t>
  </si>
  <si>
    <t>2621281500:03:001:0603</t>
  </si>
  <si>
    <t>2621281500:03:001:0604</t>
  </si>
  <si>
    <t>2621281500:03:001:0605</t>
  </si>
  <si>
    <t>2621281500:03:001:0606</t>
  </si>
  <si>
    <t>2621281500:03:001:0607</t>
  </si>
  <si>
    <t>2621281500:03:001:0611</t>
  </si>
  <si>
    <t>2621281500:03:001:0609</t>
  </si>
  <si>
    <t>2621281500:03:001:0612</t>
  </si>
  <si>
    <t>2621281500:03:001:0591</t>
  </si>
  <si>
    <t>2621281500:03:001:0592</t>
  </si>
  <si>
    <t>2621281500:04:001:0593</t>
  </si>
  <si>
    <t>2621287300:02:001:1638</t>
  </si>
  <si>
    <t>2621287300:02:001:1639</t>
  </si>
  <si>
    <t>2621287300:02:001:1640</t>
  </si>
  <si>
    <t>2621287300:02:001:1641</t>
  </si>
  <si>
    <t>2621287300:02:001:1642</t>
  </si>
  <si>
    <t>2621287300:02:001:1643</t>
  </si>
  <si>
    <t>2621287300:02:001:1644</t>
  </si>
  <si>
    <t>2621287300:02:001:1645</t>
  </si>
  <si>
    <t>2621287300:02:001:1646</t>
  </si>
  <si>
    <t>2621287300:02:001:1647</t>
  </si>
  <si>
    <t>2621287300:02:001:1648</t>
  </si>
  <si>
    <t>2621287300:02:001:1649</t>
  </si>
  <si>
    <t>2621287300:02:001:1650</t>
  </si>
  <si>
    <t>2621287300:02:001:1651</t>
  </si>
  <si>
    <t>2621287300:02:001:1654</t>
  </si>
  <si>
    <t>2621287300:02:001:1655</t>
  </si>
  <si>
    <t>2621283900:08:001:0117</t>
  </si>
  <si>
    <t>2621284900:02:001:0543</t>
  </si>
  <si>
    <t>0,2959 енергетичні системи</t>
  </si>
  <si>
    <t>0,6146 енергетичні системи</t>
  </si>
  <si>
    <t>0,0607 енергетичні системи</t>
  </si>
  <si>
    <t>1,959 енергетичні системи</t>
  </si>
  <si>
    <t>Івано-Франківська область Галицький район Кінчаківська с/р</t>
  </si>
  <si>
    <t>Івано-Франківська область Галицький район Межигорецька с/р</t>
  </si>
  <si>
    <t>Івано-Франківська область Галицький район Тумирська с/р</t>
  </si>
  <si>
    <t>Івано-Франківська область Галицький район Медухівська с/р</t>
  </si>
  <si>
    <t>Івано-Франківська область Галицький район Маріямпільська с/р</t>
  </si>
  <si>
    <t>Івано-Франківська область Галицький район Ланівська с/р</t>
  </si>
  <si>
    <t>Івано-Франківська область Галицький район Дубовецька с/р</t>
  </si>
  <si>
    <t>Івано-Франківська область Галицький район Деліївська с/р</t>
  </si>
  <si>
    <t>Івано-Франківська область Галицький район Тустанська с/р</t>
  </si>
  <si>
    <t>2621287200:02:001:0382</t>
  </si>
  <si>
    <t>Івано-Франківська область Галицький район Тумирська сільська рада</t>
  </si>
  <si>
    <t>2621287200:02:001:0383</t>
  </si>
  <si>
    <t>фермерське господарство "НАДІЯ" державний акт на право постійного користування І-ІФ №001345 від 30.03.2001р</t>
  </si>
  <si>
    <t>орендар: Мазур Віталій Володимирович договір № 868905 від02.06.2014р.</t>
  </si>
  <si>
    <t>орендар: Мазур Віталій Володимирович договір оренди № 5094918від 25.03.2014р.</t>
  </si>
  <si>
    <t>орендар: Мазур Віталій Володимирович договір оренди №5863966від 02.06.2014р.</t>
  </si>
  <si>
    <t>орендар: Мазур Віталій Володимирович договіроренди № 586470 від 02.06.2014р.</t>
  </si>
  <si>
    <t>орендар: Бутніцкий Ярослав Михайлович договір оренди № 14164523 від 12.04.2016р</t>
  </si>
  <si>
    <t>Орендар: Бутніцкий Ярослав Михайлович договір оренди №14169239 від 12.04.2016р</t>
  </si>
  <si>
    <t>орендар: ДзОВ "Даноша" договіроренди № 040630100001 від 16.03.2006р</t>
  </si>
  <si>
    <t>орендар: Ісаків Олег Васильович договір оренди №14170159 від 12.04.2016р.</t>
  </si>
  <si>
    <t>орендар: Бутніцкий Ярослав Михайлович договір оренди № 14168531 від 12.04.2016р</t>
  </si>
  <si>
    <t>орендар: Бутніцкий Ярослав Михайлович договір оренди №14166155 від 12.04.2016р</t>
  </si>
  <si>
    <t>орендар: Мазур Віталій Володимирович договір оренд и№ 5870132 від 02.06.2014р</t>
  </si>
  <si>
    <t>орендар: Мазур Віталій Володимирович договір оренди № 5867355 від 02.06.2014р</t>
  </si>
  <si>
    <t>орендар: Сайнюк Світлана Володимирівна договір оренди №5458387 від 24.04.2014р</t>
  </si>
  <si>
    <t>орендар: Сайнюк Світлана Володимирівна договір оренди №5462324 від 24.04.2014р</t>
  </si>
  <si>
    <t>орендар: Сайнюк Світлана Володимирівна договір оренди № 5470789 від 25.04.2014р</t>
  </si>
  <si>
    <t>2621285300:04:001:0011</t>
  </si>
  <si>
    <t>2621285300:04:001:0014</t>
  </si>
  <si>
    <t>орендар Гривінський Петро Володимирович, договір оренди № 38660656 від 12.10.2020р</t>
  </si>
  <si>
    <t>орендар Фермерське господарство "АГРОЗАХІД" договір оренди 38660348 від 12.10.2020р.</t>
  </si>
  <si>
    <t>селянсько фермерське господарство "РОСИНКА" свідоцтво право постійного користування №28189043 від 28.09.2018р</t>
  </si>
  <si>
    <t>селянсько фермерське господарство "РОСИНКА" свідоцтво право постійного користування №28190438 від 28.09.2018р</t>
  </si>
  <si>
    <t>орендар: Бутніцкий Ярослав Михайлович договір оренди №14164460 від 12.04.2016р</t>
  </si>
  <si>
    <t>фермер Савчук Михайло Володимирович державний акт на постійне користування Іф 03-13-4/000017 від 04.05.1994р.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</si>
  <si>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</si>
  <si>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01.13. Для іншого сільськогосподарського призначення</t>
  </si>
  <si>
    <t>01.02. Для  ведення фермерського господарства</t>
  </si>
  <si>
    <t>01.02. Для ведення фермерського господарства</t>
  </si>
  <si>
    <t>01.13. Для  іншого сільськогосподарського призначення</t>
  </si>
  <si>
    <t xml:space="preserve">01.13. Для  іншого сільськогосподарського виробництва </t>
  </si>
  <si>
    <t>01.01 Для ведення товарного сільськогосподарського виробництва</t>
  </si>
  <si>
    <t>Цільове призначення земельної ділянки (код, назва)</t>
  </si>
  <si>
    <t>Відомості про обтяження  речових прав на земельну ділянку</t>
  </si>
  <si>
    <t>Відомості про обмеження  у використанні земельної ділянки</t>
  </si>
  <si>
    <t>Місце розташування земельної ділянки (область, район, рада)</t>
  </si>
  <si>
    <t xml:space="preserve">Кадастровий номер земельної ділянки </t>
  </si>
  <si>
    <t>Всього по Кінчаківській с/раді</t>
  </si>
  <si>
    <t>Всього по Тумирській с/раді</t>
  </si>
  <si>
    <t>Всього по Медухівській с/раді</t>
  </si>
  <si>
    <t>Всього по Дубовецькій сільській раді</t>
  </si>
  <si>
    <t xml:space="preserve">Додаток до Акту від _________ 2020 року </t>
  </si>
  <si>
    <r>
      <t xml:space="preserve">Начальник Головного 
управління Держгеокадастру
в Івано-Франківській області 
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</si>
  <si>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Всього по Тустанській сільській раді</t>
  </si>
  <si>
    <r>
      <t>Голова Галицької міської ради
Івано-Франківського району                                                   Івано-Франківської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</t>
    </r>
    <r>
      <rPr>
        <u/>
        <sz val="14"/>
        <rFont val="Times New Roman"/>
        <family val="1"/>
        <charset val="204"/>
      </rPr>
      <t xml:space="preserve">Павло АНДРУСЯК   </t>
    </r>
    <r>
      <rPr>
        <sz val="14"/>
        <rFont val="Times New Roman"/>
        <family val="1"/>
        <charset val="204"/>
      </rPr>
      <t xml:space="preserve">   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</si>
  <si>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Всього по Деліївській сільській раді</t>
  </si>
  <si>
    <t>Всього по Межигорецькій сільській раді</t>
  </si>
  <si>
    <t>Всього по Ланівській сільській раді</t>
  </si>
  <si>
    <t>Всього по Маріямпільській сільській раді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</si>
</sst>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/>
    <xf numFmtId="164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0" fontId="1" fillId="2" borderId="0" xfId="0" applyFont="1" applyFill="1"/>
    <xf numFmtId="0" fontId="2" fillId="2" borderId="0" xfId="0" applyFont="1" applyFill="1"/>
    <xf numFmtId="164" fontId="1" fillId="0" borderId="0" xfId="0" applyNumberFormat="1" applyFont="1"/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164" fontId="8" fillId="2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2" fontId="1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164" fontId="0" fillId="2" borderId="0" xfId="0" applyNumberForma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view="pageLayout" topLeftCell="A123" zoomScale="70" zoomScaleNormal="100" zoomScalePageLayoutView="70" workbookViewId="0">
      <selection activeCell="F6" sqref="F6"/>
    </sheetView>
  </sheetViews>
  <sheetFormatPr defaultColWidth="18.42578125" defaultRowHeight="15"/>
  <cols>
    <col min="1" max="1" width="7.7109375" style="10" customWidth="1"/>
    <col min="2" max="2" width="37.140625" style="1" customWidth="1"/>
    <col min="3" max="3" width="26.85546875" style="52" customWidth="1"/>
    <col min="4" max="4" width="18.42578125" style="1"/>
    <col min="5" max="5" width="33.85546875" style="2" customWidth="1"/>
    <col min="6" max="6" width="28.7109375" style="6" customWidth="1"/>
    <col min="7" max="7" width="18.42578125" style="6"/>
    <col min="8" max="8" width="2" style="1" customWidth="1"/>
    <col min="9" max="16384" width="18.42578125" style="1"/>
  </cols>
  <sheetData>
    <row r="1" spans="1:8" ht="9" hidden="1" customHeight="1">
      <c r="A1" s="57"/>
      <c r="B1" s="57"/>
      <c r="C1" s="57"/>
      <c r="D1" s="57"/>
      <c r="E1" s="57"/>
      <c r="F1" s="57"/>
      <c r="G1" s="57"/>
    </row>
    <row r="2" spans="1:8" ht="9" hidden="1" customHeight="1">
      <c r="A2" s="57"/>
      <c r="B2" s="57"/>
      <c r="C2" s="57"/>
      <c r="D2" s="57"/>
      <c r="E2" s="57"/>
      <c r="F2" s="57"/>
      <c r="G2" s="57"/>
    </row>
    <row r="3" spans="1:8" hidden="1"/>
    <row r="4" spans="1:8" ht="1.5" hidden="1" customHeight="1">
      <c r="A4" s="56"/>
      <c r="B4" s="56"/>
      <c r="C4" s="56"/>
      <c r="D4" s="56"/>
      <c r="E4" s="56"/>
      <c r="F4" s="56"/>
      <c r="G4" s="56"/>
    </row>
    <row r="5" spans="1:8" ht="18.75" hidden="1">
      <c r="A5" s="51"/>
      <c r="B5" s="51"/>
      <c r="D5" s="51"/>
      <c r="E5" s="37"/>
      <c r="F5" s="38" t="s">
        <v>163</v>
      </c>
      <c r="G5" s="38"/>
      <c r="H5" s="38"/>
    </row>
    <row r="6" spans="1:8" ht="51">
      <c r="A6" s="20" t="s">
        <v>0</v>
      </c>
      <c r="B6" s="20" t="s">
        <v>158</v>
      </c>
      <c r="C6" s="21" t="s">
        <v>157</v>
      </c>
      <c r="D6" s="21" t="s">
        <v>1</v>
      </c>
      <c r="E6" s="22" t="s">
        <v>154</v>
      </c>
      <c r="F6" s="21" t="s">
        <v>155</v>
      </c>
      <c r="G6" s="21" t="s">
        <v>156</v>
      </c>
    </row>
    <row r="7" spans="1:8">
      <c r="A7" s="39">
        <v>1</v>
      </c>
      <c r="B7" s="39">
        <v>2</v>
      </c>
      <c r="C7" s="40">
        <v>3</v>
      </c>
      <c r="D7" s="39">
        <v>4</v>
      </c>
      <c r="E7" s="41">
        <v>5</v>
      </c>
      <c r="F7" s="40">
        <v>6</v>
      </c>
      <c r="G7" s="40">
        <v>7</v>
      </c>
    </row>
    <row r="8" spans="1:8" s="16" customFormat="1" ht="62.25" customHeight="1">
      <c r="A8" s="9">
        <v>1</v>
      </c>
      <c r="B8" s="42" t="s">
        <v>2</v>
      </c>
      <c r="C8" s="24" t="s">
        <v>111</v>
      </c>
      <c r="D8" s="43">
        <v>2.4479000000000002</v>
      </c>
      <c r="E8" s="19" t="s">
        <v>147</v>
      </c>
      <c r="F8" s="44" t="s">
        <v>41</v>
      </c>
      <c r="G8" s="44" t="s">
        <v>41</v>
      </c>
    </row>
    <row r="9" spans="1:8" s="16" customFormat="1" ht="58.5" customHeight="1">
      <c r="A9" s="9">
        <v>2</v>
      </c>
      <c r="B9" s="42" t="s">
        <v>3</v>
      </c>
      <c r="C9" s="24" t="s">
        <v>111</v>
      </c>
      <c r="D9" s="43">
        <v>5.3152999999999997</v>
      </c>
      <c r="E9" s="19" t="s">
        <v>147</v>
      </c>
      <c r="F9" s="44" t="s">
        <v>41</v>
      </c>
      <c r="G9" s="44" t="s">
        <v>41</v>
      </c>
    </row>
    <row r="10" spans="1:8" s="16" customFormat="1" ht="60" customHeight="1">
      <c r="A10" s="9">
        <v>3</v>
      </c>
      <c r="B10" s="42" t="s">
        <v>4</v>
      </c>
      <c r="C10" s="24" t="s">
        <v>111</v>
      </c>
      <c r="D10" s="43">
        <v>0.64839999999999998</v>
      </c>
      <c r="E10" s="19" t="s">
        <v>147</v>
      </c>
      <c r="F10" s="44" t="s">
        <v>41</v>
      </c>
      <c r="G10" s="44" t="s">
        <v>41</v>
      </c>
    </row>
    <row r="11" spans="1:8" s="16" customFormat="1" ht="54.75" customHeight="1">
      <c r="A11" s="9">
        <v>4</v>
      </c>
      <c r="B11" s="42" t="s">
        <v>5</v>
      </c>
      <c r="C11" s="24" t="s">
        <v>111</v>
      </c>
      <c r="D11" s="43">
        <v>13.1509</v>
      </c>
      <c r="E11" s="19" t="s">
        <v>147</v>
      </c>
      <c r="F11" s="44" t="s">
        <v>41</v>
      </c>
      <c r="G11" s="44" t="s">
        <v>41</v>
      </c>
    </row>
    <row r="12" spans="1:8" s="16" customFormat="1" ht="75.75" customHeight="1">
      <c r="A12" s="9">
        <v>5</v>
      </c>
      <c r="B12" s="42" t="s">
        <v>6</v>
      </c>
      <c r="C12" s="24" t="s">
        <v>111</v>
      </c>
      <c r="D12" s="43">
        <v>4.6322000000000001</v>
      </c>
      <c r="E12" s="19" t="s">
        <v>147</v>
      </c>
      <c r="F12" s="44" t="s">
        <v>41</v>
      </c>
      <c r="G12" s="44" t="s">
        <v>41</v>
      </c>
    </row>
    <row r="13" spans="1:8" s="16" customFormat="1" ht="62.25" customHeight="1">
      <c r="A13" s="9">
        <v>6</v>
      </c>
      <c r="B13" s="42" t="s">
        <v>7</v>
      </c>
      <c r="C13" s="24" t="s">
        <v>111</v>
      </c>
      <c r="D13" s="43">
        <v>0.68589999999999995</v>
      </c>
      <c r="E13" s="19" t="s">
        <v>147</v>
      </c>
      <c r="F13" s="44" t="s">
        <v>41</v>
      </c>
      <c r="G13" s="44" t="s">
        <v>41</v>
      </c>
    </row>
    <row r="14" spans="1:8" s="16" customFormat="1" ht="75" customHeight="1">
      <c r="A14" s="9">
        <v>7</v>
      </c>
      <c r="B14" s="42" t="s">
        <v>8</v>
      </c>
      <c r="C14" s="24" t="s">
        <v>111</v>
      </c>
      <c r="D14" s="43">
        <v>15.4199</v>
      </c>
      <c r="E14" s="19" t="s">
        <v>147</v>
      </c>
      <c r="F14" s="44" t="s">
        <v>41</v>
      </c>
      <c r="G14" s="44" t="s">
        <v>41</v>
      </c>
    </row>
    <row r="15" spans="1:8" s="16" customFormat="1" ht="51">
      <c r="A15" s="9">
        <v>8</v>
      </c>
      <c r="B15" s="42" t="s">
        <v>9</v>
      </c>
      <c r="C15" s="24" t="s">
        <v>111</v>
      </c>
      <c r="D15" s="43">
        <v>2.1983000000000001</v>
      </c>
      <c r="E15" s="19" t="s">
        <v>147</v>
      </c>
      <c r="F15" s="44" t="s">
        <v>41</v>
      </c>
      <c r="G15" s="44" t="s">
        <v>107</v>
      </c>
    </row>
    <row r="16" spans="1:8" s="16" customFormat="1" ht="51">
      <c r="A16" s="9">
        <v>9</v>
      </c>
      <c r="B16" s="42" t="s">
        <v>10</v>
      </c>
      <c r="C16" s="24" t="s">
        <v>111</v>
      </c>
      <c r="D16" s="43">
        <v>2.8633999999999999</v>
      </c>
      <c r="E16" s="19" t="s">
        <v>147</v>
      </c>
      <c r="F16" s="44" t="s">
        <v>41</v>
      </c>
      <c r="G16" s="44" t="s">
        <v>41</v>
      </c>
    </row>
    <row r="17" spans="1:7" s="16" customFormat="1" ht="51">
      <c r="A17" s="9">
        <v>10</v>
      </c>
      <c r="B17" s="42" t="s">
        <v>11</v>
      </c>
      <c r="C17" s="24" t="s">
        <v>111</v>
      </c>
      <c r="D17" s="43">
        <v>4.0278</v>
      </c>
      <c r="E17" s="19" t="s">
        <v>147</v>
      </c>
      <c r="F17" s="44" t="s">
        <v>41</v>
      </c>
      <c r="G17" s="44" t="s">
        <v>41</v>
      </c>
    </row>
    <row r="18" spans="1:7" s="16" customFormat="1" ht="51">
      <c r="A18" s="9">
        <v>11</v>
      </c>
      <c r="B18" s="42" t="s">
        <v>12</v>
      </c>
      <c r="C18" s="24" t="s">
        <v>111</v>
      </c>
      <c r="D18" s="43">
        <v>3.0207999999999999</v>
      </c>
      <c r="E18" s="19" t="s">
        <v>147</v>
      </c>
      <c r="F18" s="44" t="s">
        <v>41</v>
      </c>
      <c r="G18" s="44" t="s">
        <v>108</v>
      </c>
    </row>
    <row r="19" spans="1:7" s="16" customFormat="1" ht="51">
      <c r="A19" s="9">
        <v>12</v>
      </c>
      <c r="B19" s="42" t="s">
        <v>13</v>
      </c>
      <c r="C19" s="24" t="s">
        <v>111</v>
      </c>
      <c r="D19" s="43">
        <v>0.51880000000000004</v>
      </c>
      <c r="E19" s="19" t="s">
        <v>147</v>
      </c>
      <c r="F19" s="44" t="s">
        <v>41</v>
      </c>
      <c r="G19" s="44" t="s">
        <v>41</v>
      </c>
    </row>
    <row r="20" spans="1:7" s="16" customFormat="1" ht="51">
      <c r="A20" s="9">
        <v>13</v>
      </c>
      <c r="B20" s="42" t="s">
        <v>14</v>
      </c>
      <c r="C20" s="24" t="s">
        <v>111</v>
      </c>
      <c r="D20" s="43">
        <v>0.46860000000000002</v>
      </c>
      <c r="E20" s="19" t="s">
        <v>147</v>
      </c>
      <c r="F20" s="44" t="s">
        <v>41</v>
      </c>
      <c r="G20" s="44" t="s">
        <v>41</v>
      </c>
    </row>
    <row r="21" spans="1:7" s="16" customFormat="1" ht="51">
      <c r="A21" s="9">
        <v>14</v>
      </c>
      <c r="B21" s="42" t="s">
        <v>15</v>
      </c>
      <c r="C21" s="24" t="s">
        <v>111</v>
      </c>
      <c r="D21" s="43">
        <v>2.1939000000000002</v>
      </c>
      <c r="E21" s="19" t="s">
        <v>147</v>
      </c>
      <c r="F21" s="44" t="s">
        <v>41</v>
      </c>
      <c r="G21" s="44" t="s">
        <v>41</v>
      </c>
    </row>
    <row r="22" spans="1:7" s="16" customFormat="1" ht="51">
      <c r="A22" s="9">
        <v>15</v>
      </c>
      <c r="B22" s="42" t="s">
        <v>16</v>
      </c>
      <c r="C22" s="24" t="s">
        <v>111</v>
      </c>
      <c r="D22" s="43">
        <v>1.052</v>
      </c>
      <c r="E22" s="19" t="s">
        <v>147</v>
      </c>
      <c r="F22" s="44" t="s">
        <v>41</v>
      </c>
      <c r="G22" s="44" t="s">
        <v>41</v>
      </c>
    </row>
    <row r="23" spans="1:7" s="16" customFormat="1" ht="38.25">
      <c r="A23" s="9">
        <v>16</v>
      </c>
      <c r="B23" s="42" t="s">
        <v>17</v>
      </c>
      <c r="C23" s="24" t="s">
        <v>111</v>
      </c>
      <c r="D23" s="43">
        <v>0.3301</v>
      </c>
      <c r="E23" s="7" t="s">
        <v>148</v>
      </c>
      <c r="F23" s="44" t="s">
        <v>41</v>
      </c>
      <c r="G23" s="44" t="s">
        <v>41</v>
      </c>
    </row>
    <row r="24" spans="1:7" s="16" customFormat="1" ht="51">
      <c r="A24" s="9">
        <v>17</v>
      </c>
      <c r="B24" s="42" t="s">
        <v>18</v>
      </c>
      <c r="C24" s="24" t="s">
        <v>111</v>
      </c>
      <c r="D24" s="43">
        <v>16.419899999999998</v>
      </c>
      <c r="E24" s="19" t="s">
        <v>147</v>
      </c>
      <c r="F24" s="44" t="s">
        <v>41</v>
      </c>
      <c r="G24" s="44" t="s">
        <v>41</v>
      </c>
    </row>
    <row r="25" spans="1:7" s="16" customFormat="1" ht="51">
      <c r="A25" s="9">
        <v>18</v>
      </c>
      <c r="B25" s="42" t="s">
        <v>19</v>
      </c>
      <c r="C25" s="24" t="s">
        <v>111</v>
      </c>
      <c r="D25" s="43">
        <v>8.3062000000000005</v>
      </c>
      <c r="E25" s="19" t="s">
        <v>147</v>
      </c>
      <c r="F25" s="44" t="s">
        <v>41</v>
      </c>
      <c r="G25" s="44" t="s">
        <v>41</v>
      </c>
    </row>
    <row r="26" spans="1:7" s="16" customFormat="1" ht="51">
      <c r="A26" s="9">
        <v>19</v>
      </c>
      <c r="B26" s="42" t="s">
        <v>20</v>
      </c>
      <c r="C26" s="24" t="s">
        <v>111</v>
      </c>
      <c r="D26" s="43">
        <v>3.5710000000000002</v>
      </c>
      <c r="E26" s="19" t="s">
        <v>147</v>
      </c>
      <c r="F26" s="44" t="s">
        <v>41</v>
      </c>
      <c r="G26" s="44" t="s">
        <v>41</v>
      </c>
    </row>
    <row r="27" spans="1:7" s="16" customFormat="1" ht="51">
      <c r="A27" s="9">
        <v>20</v>
      </c>
      <c r="B27" s="42" t="s">
        <v>105</v>
      </c>
      <c r="C27" s="24" t="s">
        <v>111</v>
      </c>
      <c r="D27" s="43">
        <v>3.7482000000000002</v>
      </c>
      <c r="E27" s="19" t="s">
        <v>147</v>
      </c>
      <c r="F27" s="44" t="s">
        <v>41</v>
      </c>
      <c r="G27" s="44" t="s">
        <v>41</v>
      </c>
    </row>
    <row r="28" spans="1:7" s="16" customFormat="1" ht="51">
      <c r="A28" s="9">
        <v>21</v>
      </c>
      <c r="B28" s="42" t="s">
        <v>21</v>
      </c>
      <c r="C28" s="24" t="s">
        <v>111</v>
      </c>
      <c r="D28" s="43">
        <v>0.2631</v>
      </c>
      <c r="E28" s="19" t="s">
        <v>147</v>
      </c>
      <c r="F28" s="44" t="s">
        <v>41</v>
      </c>
      <c r="G28" s="44" t="s">
        <v>41</v>
      </c>
    </row>
    <row r="29" spans="1:7" s="17" customFormat="1" ht="40.5" customHeight="1">
      <c r="A29" s="45">
        <v>21</v>
      </c>
      <c r="B29" s="45" t="s">
        <v>159</v>
      </c>
      <c r="C29" s="46"/>
      <c r="D29" s="47">
        <f>SUM(D8:D28)</f>
        <v>91.282600000000002</v>
      </c>
      <c r="E29" s="48"/>
      <c r="F29" s="46"/>
      <c r="G29" s="46"/>
    </row>
    <row r="30" spans="1:7" s="16" customFormat="1" ht="51">
      <c r="A30" s="9">
        <v>1</v>
      </c>
      <c r="B30" s="42" t="s">
        <v>31</v>
      </c>
      <c r="C30" s="24" t="s">
        <v>112</v>
      </c>
      <c r="D30" s="4">
        <v>0.12920000000000001</v>
      </c>
      <c r="E30" s="19" t="s">
        <v>147</v>
      </c>
      <c r="F30" s="44" t="s">
        <v>41</v>
      </c>
      <c r="G30" s="44" t="s">
        <v>41</v>
      </c>
    </row>
    <row r="31" spans="1:7" s="16" customFormat="1" ht="51">
      <c r="A31" s="9">
        <v>2</v>
      </c>
      <c r="B31" s="42" t="s">
        <v>32</v>
      </c>
      <c r="C31" s="24" t="s">
        <v>112</v>
      </c>
      <c r="D31" s="4">
        <v>0.77739999999999998</v>
      </c>
      <c r="E31" s="19" t="s">
        <v>147</v>
      </c>
      <c r="F31" s="44" t="s">
        <v>41</v>
      </c>
      <c r="G31" s="44" t="s">
        <v>41</v>
      </c>
    </row>
    <row r="32" spans="1:7" s="17" customFormat="1" ht="14.25">
      <c r="A32" s="45">
        <v>2</v>
      </c>
      <c r="B32" s="45" t="s">
        <v>168</v>
      </c>
      <c r="C32" s="46"/>
      <c r="D32" s="49">
        <f>SUM(D30:D31)</f>
        <v>0.90659999999999996</v>
      </c>
      <c r="E32" s="48"/>
      <c r="F32" s="46"/>
      <c r="G32" s="46"/>
    </row>
    <row r="33" spans="1:7" s="16" customFormat="1" ht="38.25">
      <c r="A33" s="9">
        <v>1</v>
      </c>
      <c r="B33" s="42" t="s">
        <v>33</v>
      </c>
      <c r="C33" s="24" t="s">
        <v>113</v>
      </c>
      <c r="D33" s="43">
        <v>5.0884999999999998</v>
      </c>
      <c r="E33" s="7" t="s">
        <v>149</v>
      </c>
      <c r="F33" s="44" t="s">
        <v>124</v>
      </c>
      <c r="G33" s="44" t="s">
        <v>41</v>
      </c>
    </row>
    <row r="34" spans="1:7" s="16" customFormat="1" ht="51">
      <c r="A34" s="9">
        <v>2</v>
      </c>
      <c r="B34" s="42" t="s">
        <v>22</v>
      </c>
      <c r="C34" s="24" t="s">
        <v>113</v>
      </c>
      <c r="D34" s="43">
        <v>3.6796000000000002</v>
      </c>
      <c r="E34" s="19" t="s">
        <v>147</v>
      </c>
      <c r="F34" s="44" t="s">
        <v>41</v>
      </c>
      <c r="G34" s="44" t="s">
        <v>41</v>
      </c>
    </row>
    <row r="35" spans="1:7" s="16" customFormat="1" ht="63.75">
      <c r="A35" s="9">
        <v>3</v>
      </c>
      <c r="B35" s="42" t="s">
        <v>34</v>
      </c>
      <c r="C35" s="24" t="s">
        <v>113</v>
      </c>
      <c r="D35" s="43">
        <v>28.73</v>
      </c>
      <c r="E35" s="7" t="s">
        <v>149</v>
      </c>
      <c r="F35" s="44" t="s">
        <v>143</v>
      </c>
      <c r="G35" s="44" t="s">
        <v>41</v>
      </c>
    </row>
    <row r="36" spans="1:7" s="16" customFormat="1" ht="51">
      <c r="A36" s="9">
        <v>4</v>
      </c>
      <c r="B36" s="42" t="s">
        <v>23</v>
      </c>
      <c r="C36" s="24" t="s">
        <v>113</v>
      </c>
      <c r="D36" s="43">
        <v>6.1955999999999998</v>
      </c>
      <c r="E36" s="19" t="s">
        <v>147</v>
      </c>
      <c r="F36" s="44" t="s">
        <v>41</v>
      </c>
      <c r="G36" s="44" t="s">
        <v>41</v>
      </c>
    </row>
    <row r="37" spans="1:7" s="16" customFormat="1" ht="51">
      <c r="A37" s="9">
        <v>5</v>
      </c>
      <c r="B37" s="42" t="s">
        <v>24</v>
      </c>
      <c r="C37" s="24" t="s">
        <v>113</v>
      </c>
      <c r="D37" s="43">
        <v>0.49430000000000002</v>
      </c>
      <c r="E37" s="19" t="s">
        <v>147</v>
      </c>
      <c r="F37" s="44" t="s">
        <v>41</v>
      </c>
      <c r="G37" s="44" t="s">
        <v>41</v>
      </c>
    </row>
    <row r="38" spans="1:7" s="16" customFormat="1" ht="51">
      <c r="A38" s="9">
        <v>6</v>
      </c>
      <c r="B38" s="42" t="s">
        <v>25</v>
      </c>
      <c r="C38" s="24" t="s">
        <v>113</v>
      </c>
      <c r="D38" s="43">
        <v>1.3714</v>
      </c>
      <c r="E38" s="19" t="s">
        <v>147</v>
      </c>
      <c r="F38" s="44" t="s">
        <v>41</v>
      </c>
      <c r="G38" s="44" t="s">
        <v>41</v>
      </c>
    </row>
    <row r="39" spans="1:7" s="16" customFormat="1" ht="63.75">
      <c r="A39" s="9">
        <v>7</v>
      </c>
      <c r="B39" s="42" t="s">
        <v>35</v>
      </c>
      <c r="C39" s="24" t="s">
        <v>113</v>
      </c>
      <c r="D39" s="43">
        <v>21.27</v>
      </c>
      <c r="E39" s="7" t="s">
        <v>149</v>
      </c>
      <c r="F39" s="44" t="s">
        <v>144</v>
      </c>
      <c r="G39" s="44" t="s">
        <v>41</v>
      </c>
    </row>
    <row r="40" spans="1:7" s="16" customFormat="1" ht="51">
      <c r="A40" s="9">
        <v>8</v>
      </c>
      <c r="B40" s="42" t="s">
        <v>26</v>
      </c>
      <c r="C40" s="24" t="s">
        <v>113</v>
      </c>
      <c r="D40" s="43">
        <v>14.6189</v>
      </c>
      <c r="E40" s="19" t="s">
        <v>147</v>
      </c>
      <c r="F40" s="44" t="s">
        <v>41</v>
      </c>
      <c r="G40" s="44" t="s">
        <v>41</v>
      </c>
    </row>
    <row r="41" spans="1:7" s="16" customFormat="1" ht="51">
      <c r="A41" s="9">
        <v>9</v>
      </c>
      <c r="B41" s="42" t="s">
        <v>27</v>
      </c>
      <c r="C41" s="24" t="s">
        <v>113</v>
      </c>
      <c r="D41" s="43">
        <v>0.66449999999999998</v>
      </c>
      <c r="E41" s="19" t="s">
        <v>147</v>
      </c>
      <c r="F41" s="44" t="s">
        <v>41</v>
      </c>
      <c r="G41" s="44" t="s">
        <v>41</v>
      </c>
    </row>
    <row r="42" spans="1:7" s="16" customFormat="1" ht="51">
      <c r="A42" s="9">
        <v>10</v>
      </c>
      <c r="B42" s="42" t="s">
        <v>28</v>
      </c>
      <c r="C42" s="24" t="s">
        <v>113</v>
      </c>
      <c r="D42" s="43">
        <v>2.4209000000000001</v>
      </c>
      <c r="E42" s="19" t="s">
        <v>147</v>
      </c>
      <c r="F42" s="44" t="s">
        <v>41</v>
      </c>
      <c r="G42" s="44" t="s">
        <v>41</v>
      </c>
    </row>
    <row r="43" spans="1:7" s="16" customFormat="1" ht="51">
      <c r="A43" s="9">
        <v>11</v>
      </c>
      <c r="B43" s="42" t="s">
        <v>29</v>
      </c>
      <c r="C43" s="24" t="s">
        <v>113</v>
      </c>
      <c r="D43" s="43">
        <v>1.2040999999999999</v>
      </c>
      <c r="E43" s="19" t="s">
        <v>147</v>
      </c>
      <c r="F43" s="44" t="s">
        <v>41</v>
      </c>
      <c r="G43" s="44" t="s">
        <v>41</v>
      </c>
    </row>
    <row r="44" spans="1:7" s="16" customFormat="1" ht="51">
      <c r="A44" s="9">
        <v>12</v>
      </c>
      <c r="B44" s="42" t="s">
        <v>30</v>
      </c>
      <c r="C44" s="24" t="s">
        <v>113</v>
      </c>
      <c r="D44" s="43">
        <v>0.8276</v>
      </c>
      <c r="E44" s="19" t="s">
        <v>147</v>
      </c>
      <c r="F44" s="44" t="s">
        <v>41</v>
      </c>
      <c r="G44" s="44" t="s">
        <v>41</v>
      </c>
    </row>
    <row r="45" spans="1:7" s="9" customFormat="1" ht="34.5" customHeight="1">
      <c r="A45" s="44">
        <v>13</v>
      </c>
      <c r="B45" s="7" t="s">
        <v>120</v>
      </c>
      <c r="C45" s="7" t="s">
        <v>121</v>
      </c>
      <c r="D45" s="8">
        <v>0.52510000000000001</v>
      </c>
      <c r="E45" s="19" t="s">
        <v>147</v>
      </c>
      <c r="F45" s="7" t="s">
        <v>41</v>
      </c>
      <c r="G45" s="7" t="s">
        <v>41</v>
      </c>
    </row>
    <row r="46" spans="1:7" s="9" customFormat="1" ht="60.75" customHeight="1">
      <c r="A46" s="44">
        <v>14</v>
      </c>
      <c r="B46" s="7" t="s">
        <v>122</v>
      </c>
      <c r="C46" s="7" t="s">
        <v>121</v>
      </c>
      <c r="D46" s="8">
        <v>0.71840000000000004</v>
      </c>
      <c r="E46" s="19" t="s">
        <v>147</v>
      </c>
      <c r="F46" s="7" t="s">
        <v>41</v>
      </c>
      <c r="G46" s="7" t="s">
        <v>41</v>
      </c>
    </row>
    <row r="47" spans="1:7" s="17" customFormat="1" ht="14.25">
      <c r="A47" s="45">
        <v>14</v>
      </c>
      <c r="B47" s="45" t="s">
        <v>160</v>
      </c>
      <c r="C47" s="46"/>
      <c r="D47" s="47">
        <v>87.808899999999994</v>
      </c>
      <c r="E47" s="48"/>
      <c r="F47" s="46"/>
      <c r="G47" s="46"/>
    </row>
    <row r="48" spans="1:7" s="16" customFormat="1" ht="51">
      <c r="A48" s="9">
        <v>1</v>
      </c>
      <c r="B48" s="42" t="s">
        <v>36</v>
      </c>
      <c r="C48" s="24" t="s">
        <v>114</v>
      </c>
      <c r="D48" s="43">
        <v>5.7691999999999997</v>
      </c>
      <c r="E48" s="19" t="s">
        <v>147</v>
      </c>
      <c r="F48" s="44" t="s">
        <v>41</v>
      </c>
      <c r="G48" s="44" t="s">
        <v>41</v>
      </c>
    </row>
    <row r="49" spans="1:7" s="16" customFormat="1" ht="51">
      <c r="A49" s="9">
        <v>2</v>
      </c>
      <c r="B49" s="42" t="s">
        <v>37</v>
      </c>
      <c r="C49" s="24" t="s">
        <v>114</v>
      </c>
      <c r="D49" s="43">
        <v>6.0221</v>
      </c>
      <c r="E49" s="19" t="s">
        <v>147</v>
      </c>
      <c r="F49" s="44" t="s">
        <v>41</v>
      </c>
      <c r="G49" s="44" t="s">
        <v>41</v>
      </c>
    </row>
    <row r="50" spans="1:7" s="16" customFormat="1" ht="51">
      <c r="A50" s="9">
        <v>3</v>
      </c>
      <c r="B50" s="42" t="s">
        <v>38</v>
      </c>
      <c r="C50" s="24" t="s">
        <v>114</v>
      </c>
      <c r="D50" s="43">
        <v>11.335699999999999</v>
      </c>
      <c r="E50" s="19" t="s">
        <v>147</v>
      </c>
      <c r="F50" s="44" t="s">
        <v>41</v>
      </c>
      <c r="G50" s="44" t="s">
        <v>41</v>
      </c>
    </row>
    <row r="51" spans="1:7" s="16" customFormat="1" ht="51">
      <c r="A51" s="9">
        <v>4</v>
      </c>
      <c r="B51" s="42" t="s">
        <v>39</v>
      </c>
      <c r="C51" s="24" t="s">
        <v>114</v>
      </c>
      <c r="D51" s="43">
        <v>12.5084</v>
      </c>
      <c r="E51" s="19" t="s">
        <v>147</v>
      </c>
      <c r="F51" s="44" t="s">
        <v>41</v>
      </c>
      <c r="G51" s="44" t="s">
        <v>41</v>
      </c>
    </row>
    <row r="52" spans="1:7" s="16" customFormat="1" ht="61.5" customHeight="1">
      <c r="A52" s="9">
        <v>5</v>
      </c>
      <c r="B52" s="42" t="s">
        <v>40</v>
      </c>
      <c r="C52" s="24" t="s">
        <v>114</v>
      </c>
      <c r="D52" s="43">
        <v>4.6731999999999996</v>
      </c>
      <c r="E52" s="7" t="s">
        <v>150</v>
      </c>
      <c r="F52" s="44" t="s">
        <v>125</v>
      </c>
      <c r="G52" s="44" t="s">
        <v>41</v>
      </c>
    </row>
    <row r="53" spans="1:7" s="17" customFormat="1" ht="14.25">
      <c r="A53" s="45">
        <v>5</v>
      </c>
      <c r="B53" s="45" t="s">
        <v>161</v>
      </c>
      <c r="C53" s="46"/>
      <c r="D53" s="47">
        <f>SUM(D48:D52)</f>
        <v>40.308599999999998</v>
      </c>
      <c r="E53" s="48"/>
      <c r="F53" s="46"/>
      <c r="G53" s="46"/>
    </row>
    <row r="54" spans="1:7" s="16" customFormat="1" ht="51">
      <c r="A54" s="9">
        <v>1</v>
      </c>
      <c r="B54" s="42"/>
      <c r="C54" s="24" t="s">
        <v>115</v>
      </c>
      <c r="D54" s="43">
        <v>0.64419999999999999</v>
      </c>
      <c r="E54" s="19" t="s">
        <v>147</v>
      </c>
      <c r="F54" s="44" t="s">
        <v>41</v>
      </c>
      <c r="G54" s="44" t="s">
        <v>41</v>
      </c>
    </row>
    <row r="55" spans="1:7" s="16" customFormat="1" ht="51">
      <c r="A55" s="9">
        <v>2</v>
      </c>
      <c r="B55" s="42" t="s">
        <v>42</v>
      </c>
      <c r="C55" s="24" t="s">
        <v>115</v>
      </c>
      <c r="D55" s="43">
        <v>1.7001999999999999</v>
      </c>
      <c r="E55" s="19" t="s">
        <v>147</v>
      </c>
      <c r="F55" s="44" t="s">
        <v>41</v>
      </c>
      <c r="G55" s="44" t="s">
        <v>41</v>
      </c>
    </row>
    <row r="56" spans="1:7" s="16" customFormat="1" ht="51">
      <c r="A56" s="9">
        <v>3</v>
      </c>
      <c r="B56" s="42" t="s">
        <v>43</v>
      </c>
      <c r="C56" s="24" t="s">
        <v>115</v>
      </c>
      <c r="D56" s="43">
        <v>1.4141999999999999</v>
      </c>
      <c r="E56" s="19" t="s">
        <v>147</v>
      </c>
      <c r="F56" s="44" t="s">
        <v>41</v>
      </c>
      <c r="G56" s="44" t="s">
        <v>41</v>
      </c>
    </row>
    <row r="57" spans="1:7" s="16" customFormat="1" ht="51">
      <c r="A57" s="9">
        <v>4</v>
      </c>
      <c r="B57" s="42" t="s">
        <v>44</v>
      </c>
      <c r="C57" s="24" t="s">
        <v>115</v>
      </c>
      <c r="D57" s="43">
        <v>9.9047000000000001</v>
      </c>
      <c r="E57" s="19" t="s">
        <v>147</v>
      </c>
      <c r="F57" s="44" t="s">
        <v>41</v>
      </c>
      <c r="G57" s="44" t="s">
        <v>41</v>
      </c>
    </row>
    <row r="58" spans="1:7" s="16" customFormat="1" ht="51">
      <c r="A58" s="9">
        <v>5</v>
      </c>
      <c r="B58" s="42" t="s">
        <v>45</v>
      </c>
      <c r="C58" s="24" t="s">
        <v>115</v>
      </c>
      <c r="D58" s="43">
        <v>0.33439999999999998</v>
      </c>
      <c r="E58" s="19" t="s">
        <v>147</v>
      </c>
      <c r="F58" s="44" t="s">
        <v>41</v>
      </c>
      <c r="G58" s="44" t="s">
        <v>41</v>
      </c>
    </row>
    <row r="59" spans="1:7" s="16" customFormat="1" ht="51">
      <c r="A59" s="9">
        <v>6</v>
      </c>
      <c r="B59" s="42" t="s">
        <v>46</v>
      </c>
      <c r="C59" s="24" t="s">
        <v>115</v>
      </c>
      <c r="D59" s="43">
        <v>1.0250999999999999</v>
      </c>
      <c r="E59" s="19" t="s">
        <v>147</v>
      </c>
      <c r="F59" s="44" t="s">
        <v>41</v>
      </c>
      <c r="G59" s="44" t="s">
        <v>41</v>
      </c>
    </row>
    <row r="60" spans="1:7" s="16" customFormat="1" ht="38.25">
      <c r="A60" s="9">
        <v>7</v>
      </c>
      <c r="B60" s="42" t="s">
        <v>47</v>
      </c>
      <c r="C60" s="24" t="s">
        <v>115</v>
      </c>
      <c r="D60" s="43">
        <v>1.5586</v>
      </c>
      <c r="E60" s="7" t="s">
        <v>149</v>
      </c>
      <c r="F60" s="44" t="s">
        <v>41</v>
      </c>
      <c r="G60" s="44" t="s">
        <v>41</v>
      </c>
    </row>
    <row r="61" spans="1:7" s="16" customFormat="1" ht="51">
      <c r="A61" s="9">
        <v>8</v>
      </c>
      <c r="B61" s="42" t="s">
        <v>48</v>
      </c>
      <c r="C61" s="24" t="s">
        <v>115</v>
      </c>
      <c r="D61" s="43">
        <v>1.1689000000000001</v>
      </c>
      <c r="E61" s="19" t="s">
        <v>147</v>
      </c>
      <c r="F61" s="44" t="s">
        <v>41</v>
      </c>
      <c r="G61" s="44" t="s">
        <v>41</v>
      </c>
    </row>
    <row r="62" spans="1:7" s="16" customFormat="1" ht="51">
      <c r="A62" s="9">
        <v>9</v>
      </c>
      <c r="B62" s="42" t="s">
        <v>49</v>
      </c>
      <c r="C62" s="24" t="s">
        <v>115</v>
      </c>
      <c r="D62" s="43">
        <v>2.4883999999999999</v>
      </c>
      <c r="E62" s="19" t="s">
        <v>147</v>
      </c>
      <c r="F62" s="44" t="s">
        <v>41</v>
      </c>
      <c r="G62" s="44" t="s">
        <v>41</v>
      </c>
    </row>
    <row r="63" spans="1:7" s="16" customFormat="1" ht="39" customHeight="1">
      <c r="A63" s="9">
        <v>10</v>
      </c>
      <c r="B63" s="42" t="s">
        <v>50</v>
      </c>
      <c r="C63" s="24" t="s">
        <v>115</v>
      </c>
      <c r="D63" s="43">
        <v>61.169899999999998</v>
      </c>
      <c r="E63" s="7" t="s">
        <v>149</v>
      </c>
      <c r="F63" s="44" t="s">
        <v>126</v>
      </c>
      <c r="G63" s="44" t="s">
        <v>41</v>
      </c>
    </row>
    <row r="64" spans="1:7" s="16" customFormat="1" ht="51">
      <c r="A64" s="9">
        <v>11</v>
      </c>
      <c r="B64" s="42" t="s">
        <v>51</v>
      </c>
      <c r="C64" s="24" t="s">
        <v>115</v>
      </c>
      <c r="D64" s="43">
        <v>0.97689999999999999</v>
      </c>
      <c r="E64" s="19" t="s">
        <v>147</v>
      </c>
      <c r="F64" s="44" t="s">
        <v>41</v>
      </c>
      <c r="G64" s="44" t="s">
        <v>41</v>
      </c>
    </row>
    <row r="65" spans="1:7" s="16" customFormat="1" ht="38.25">
      <c r="A65" s="9">
        <v>12</v>
      </c>
      <c r="B65" s="42" t="s">
        <v>52</v>
      </c>
      <c r="C65" s="24" t="s">
        <v>115</v>
      </c>
      <c r="D65" s="43">
        <v>32.164700000000003</v>
      </c>
      <c r="E65" s="7" t="s">
        <v>149</v>
      </c>
      <c r="F65" s="44" t="s">
        <v>127</v>
      </c>
      <c r="G65" s="44" t="s">
        <v>41</v>
      </c>
    </row>
    <row r="66" spans="1:7" s="16" customFormat="1" ht="38.25">
      <c r="A66" s="9">
        <v>13</v>
      </c>
      <c r="B66" s="42" t="s">
        <v>53</v>
      </c>
      <c r="C66" s="24" t="s">
        <v>115</v>
      </c>
      <c r="D66" s="4">
        <v>8.3267000000000007</v>
      </c>
      <c r="E66" s="7" t="s">
        <v>149</v>
      </c>
      <c r="F66" s="44" t="s">
        <v>145</v>
      </c>
      <c r="G66" s="44" t="s">
        <v>41</v>
      </c>
    </row>
    <row r="67" spans="1:7" s="16" customFormat="1" ht="38.25">
      <c r="A67" s="9">
        <v>14</v>
      </c>
      <c r="B67" s="42" t="s">
        <v>54</v>
      </c>
      <c r="C67" s="24" t="s">
        <v>115</v>
      </c>
      <c r="D67" s="4">
        <v>6.8845000000000001</v>
      </c>
      <c r="E67" s="7" t="s">
        <v>149</v>
      </c>
      <c r="F67" s="44" t="s">
        <v>128</v>
      </c>
      <c r="G67" s="44" t="s">
        <v>41</v>
      </c>
    </row>
    <row r="68" spans="1:7" s="16" customFormat="1" ht="38.25">
      <c r="A68" s="9">
        <v>15</v>
      </c>
      <c r="B68" s="42" t="s">
        <v>55</v>
      </c>
      <c r="C68" s="24" t="s">
        <v>115</v>
      </c>
      <c r="D68" s="4">
        <v>26.175000000000001</v>
      </c>
      <c r="E68" s="7" t="s">
        <v>149</v>
      </c>
      <c r="F68" s="44" t="s">
        <v>129</v>
      </c>
      <c r="G68" s="44" t="s">
        <v>41</v>
      </c>
    </row>
    <row r="69" spans="1:7" s="16" customFormat="1" ht="38.25">
      <c r="A69" s="9">
        <v>16</v>
      </c>
      <c r="B69" s="42" t="s">
        <v>56</v>
      </c>
      <c r="C69" s="24" t="s">
        <v>115</v>
      </c>
      <c r="D69" s="4">
        <v>4.4968000000000004</v>
      </c>
      <c r="E69" s="7" t="s">
        <v>152</v>
      </c>
      <c r="F69" s="44" t="s">
        <v>130</v>
      </c>
      <c r="G69" s="44" t="s">
        <v>41</v>
      </c>
    </row>
    <row r="70" spans="1:7" s="16" customFormat="1" ht="38.25">
      <c r="A70" s="9">
        <v>17</v>
      </c>
      <c r="B70" s="42" t="s">
        <v>139</v>
      </c>
      <c r="C70" s="24" t="s">
        <v>115</v>
      </c>
      <c r="D70" s="4">
        <v>5.2271999999999998</v>
      </c>
      <c r="E70" s="19" t="s">
        <v>153</v>
      </c>
      <c r="F70" s="44" t="s">
        <v>141</v>
      </c>
      <c r="G70" s="44" t="s">
        <v>41</v>
      </c>
    </row>
    <row r="71" spans="1:7" s="16" customFormat="1" ht="41.25" customHeight="1">
      <c r="A71" s="9">
        <v>18</v>
      </c>
      <c r="B71" s="42" t="s">
        <v>140</v>
      </c>
      <c r="C71" s="24" t="s">
        <v>115</v>
      </c>
      <c r="D71" s="4">
        <v>17.510300000000001</v>
      </c>
      <c r="E71" s="19" t="s">
        <v>153</v>
      </c>
      <c r="F71" s="44" t="s">
        <v>142</v>
      </c>
      <c r="G71" s="44"/>
    </row>
    <row r="72" spans="1:7" s="17" customFormat="1" ht="14.25">
      <c r="A72" s="45">
        <v>18</v>
      </c>
      <c r="B72" s="45" t="s">
        <v>170</v>
      </c>
      <c r="C72" s="46"/>
      <c r="D72" s="47">
        <f>SUM(D54:D71)</f>
        <v>183.17070000000001</v>
      </c>
      <c r="E72" s="48"/>
      <c r="F72" s="46"/>
      <c r="G72" s="46"/>
    </row>
    <row r="73" spans="1:7" s="16" customFormat="1" ht="38.25">
      <c r="A73" s="9">
        <v>1</v>
      </c>
      <c r="B73" s="42" t="s">
        <v>106</v>
      </c>
      <c r="C73" s="24" t="s">
        <v>116</v>
      </c>
      <c r="D73" s="4">
        <v>6.0707000000000004</v>
      </c>
      <c r="E73" s="7" t="s">
        <v>150</v>
      </c>
      <c r="F73" s="44" t="s">
        <v>131</v>
      </c>
      <c r="G73" s="44" t="s">
        <v>41</v>
      </c>
    </row>
    <row r="74" spans="1:7" s="17" customFormat="1" ht="14.25">
      <c r="A74" s="45">
        <v>1</v>
      </c>
      <c r="B74" s="45" t="s">
        <v>169</v>
      </c>
      <c r="C74" s="46"/>
      <c r="D74" s="47">
        <f>SUM(D73)</f>
        <v>6.0707000000000004</v>
      </c>
      <c r="E74" s="48"/>
      <c r="F74" s="46"/>
      <c r="G74" s="46"/>
    </row>
    <row r="75" spans="1:7" s="16" customFormat="1" ht="51">
      <c r="A75" s="9">
        <v>1</v>
      </c>
      <c r="B75" s="42" t="s">
        <v>57</v>
      </c>
      <c r="C75" s="24" t="s">
        <v>117</v>
      </c>
      <c r="D75" s="43">
        <v>3.577</v>
      </c>
      <c r="E75" s="19" t="s">
        <v>147</v>
      </c>
      <c r="F75" s="44" t="s">
        <v>41</v>
      </c>
      <c r="G75" s="44" t="s">
        <v>41</v>
      </c>
    </row>
    <row r="76" spans="1:7" s="16" customFormat="1" ht="51">
      <c r="A76" s="9">
        <v>2</v>
      </c>
      <c r="B76" s="42" t="s">
        <v>58</v>
      </c>
      <c r="C76" s="24" t="s">
        <v>117</v>
      </c>
      <c r="D76" s="43">
        <v>1.4277</v>
      </c>
      <c r="E76" s="19" t="s">
        <v>147</v>
      </c>
      <c r="F76" s="44" t="s">
        <v>41</v>
      </c>
      <c r="G76" s="44" t="s">
        <v>41</v>
      </c>
    </row>
    <row r="77" spans="1:7" s="16" customFormat="1" ht="38.25">
      <c r="A77" s="9">
        <v>3</v>
      </c>
      <c r="B77" s="42" t="s">
        <v>59</v>
      </c>
      <c r="C77" s="24" t="s">
        <v>117</v>
      </c>
      <c r="D77" s="43">
        <v>20.671700000000001</v>
      </c>
      <c r="E77" s="7" t="s">
        <v>150</v>
      </c>
      <c r="F77" s="44" t="s">
        <v>132</v>
      </c>
      <c r="G77" s="44" t="s">
        <v>41</v>
      </c>
    </row>
    <row r="78" spans="1:7" s="16" customFormat="1" ht="51">
      <c r="A78" s="9">
        <v>4</v>
      </c>
      <c r="B78" s="42" t="s">
        <v>60</v>
      </c>
      <c r="C78" s="24" t="s">
        <v>117</v>
      </c>
      <c r="D78" s="43">
        <v>6.4991000000000003</v>
      </c>
      <c r="E78" s="7" t="s">
        <v>150</v>
      </c>
      <c r="F78" s="44" t="s">
        <v>146</v>
      </c>
      <c r="G78" s="44" t="s">
        <v>41</v>
      </c>
    </row>
    <row r="79" spans="1:7" s="16" customFormat="1" ht="51">
      <c r="A79" s="9">
        <v>5</v>
      </c>
      <c r="B79" s="42" t="s">
        <v>61</v>
      </c>
      <c r="C79" s="24" t="s">
        <v>117</v>
      </c>
      <c r="D79" s="43">
        <v>5.7270000000000003</v>
      </c>
      <c r="E79" s="19" t="s">
        <v>147</v>
      </c>
      <c r="F79" s="44" t="s">
        <v>41</v>
      </c>
      <c r="G79" s="44" t="s">
        <v>41</v>
      </c>
    </row>
    <row r="80" spans="1:7" s="16" customFormat="1" ht="51">
      <c r="A80" s="9">
        <v>6</v>
      </c>
      <c r="B80" s="42" t="s">
        <v>62</v>
      </c>
      <c r="C80" s="24" t="s">
        <v>117</v>
      </c>
      <c r="D80" s="43">
        <v>1.4818</v>
      </c>
      <c r="E80" s="19" t="s">
        <v>147</v>
      </c>
      <c r="F80" s="44" t="s">
        <v>41</v>
      </c>
      <c r="G80" s="44" t="s">
        <v>41</v>
      </c>
    </row>
    <row r="81" spans="1:7" s="16" customFormat="1" ht="38.25">
      <c r="A81" s="9">
        <v>7</v>
      </c>
      <c r="B81" s="42" t="s">
        <v>63</v>
      </c>
      <c r="C81" s="24" t="s">
        <v>117</v>
      </c>
      <c r="D81" s="43">
        <v>0.73609999999999998</v>
      </c>
      <c r="E81" s="7" t="s">
        <v>150</v>
      </c>
      <c r="F81" s="44" t="s">
        <v>41</v>
      </c>
      <c r="G81" s="44" t="s">
        <v>41</v>
      </c>
    </row>
    <row r="82" spans="1:7" s="16" customFormat="1" ht="51">
      <c r="A82" s="9">
        <v>8</v>
      </c>
      <c r="B82" s="42" t="s">
        <v>64</v>
      </c>
      <c r="C82" s="24" t="s">
        <v>117</v>
      </c>
      <c r="D82" s="43">
        <v>0.88080000000000003</v>
      </c>
      <c r="E82" s="19" t="s">
        <v>147</v>
      </c>
      <c r="F82" s="44" t="s">
        <v>41</v>
      </c>
      <c r="G82" s="44" t="s">
        <v>41</v>
      </c>
    </row>
    <row r="83" spans="1:7" s="16" customFormat="1" ht="51">
      <c r="A83" s="9">
        <v>9</v>
      </c>
      <c r="B83" s="42" t="s">
        <v>65</v>
      </c>
      <c r="C83" s="24" t="s">
        <v>117</v>
      </c>
      <c r="D83" s="43">
        <v>0.13900000000000001</v>
      </c>
      <c r="E83" s="19" t="s">
        <v>147</v>
      </c>
      <c r="F83" s="44" t="s">
        <v>41</v>
      </c>
      <c r="G83" s="44" t="s">
        <v>41</v>
      </c>
    </row>
    <row r="84" spans="1:7" s="16" customFormat="1" ht="51">
      <c r="A84" s="9">
        <v>10</v>
      </c>
      <c r="B84" s="42" t="s">
        <v>66</v>
      </c>
      <c r="C84" s="24" t="s">
        <v>117</v>
      </c>
      <c r="D84" s="43">
        <v>1.4672000000000001</v>
      </c>
      <c r="E84" s="19" t="s">
        <v>147</v>
      </c>
      <c r="F84" s="44" t="s">
        <v>41</v>
      </c>
      <c r="G84" s="44" t="s">
        <v>41</v>
      </c>
    </row>
    <row r="85" spans="1:7" s="16" customFormat="1" ht="51">
      <c r="A85" s="9">
        <v>11</v>
      </c>
      <c r="B85" s="42" t="s">
        <v>67</v>
      </c>
      <c r="C85" s="24" t="s">
        <v>117</v>
      </c>
      <c r="D85" s="43">
        <v>0.77310000000000001</v>
      </c>
      <c r="E85" s="19" t="s">
        <v>147</v>
      </c>
      <c r="F85" s="44" t="s">
        <v>41</v>
      </c>
      <c r="G85" s="44" t="s">
        <v>41</v>
      </c>
    </row>
    <row r="86" spans="1:7" s="16" customFormat="1" ht="51">
      <c r="A86" s="9">
        <v>12</v>
      </c>
      <c r="B86" s="42" t="s">
        <v>68</v>
      </c>
      <c r="C86" s="24" t="s">
        <v>117</v>
      </c>
      <c r="D86" s="43">
        <v>0.4093</v>
      </c>
      <c r="E86" s="19" t="s">
        <v>153</v>
      </c>
      <c r="F86" s="44" t="s">
        <v>146</v>
      </c>
      <c r="G86" s="44" t="s">
        <v>41</v>
      </c>
    </row>
    <row r="87" spans="1:7" s="16" customFormat="1" ht="38.25">
      <c r="A87" s="9">
        <v>13</v>
      </c>
      <c r="B87" s="42" t="s">
        <v>69</v>
      </c>
      <c r="C87" s="24" t="s">
        <v>117</v>
      </c>
      <c r="D87" s="43">
        <v>5.3171999999999997</v>
      </c>
      <c r="E87" s="7" t="s">
        <v>150</v>
      </c>
      <c r="F87" s="44" t="s">
        <v>133</v>
      </c>
      <c r="G87" s="44" t="s">
        <v>41</v>
      </c>
    </row>
    <row r="88" spans="1:7" s="17" customFormat="1" ht="14.25">
      <c r="A88" s="45">
        <v>13</v>
      </c>
      <c r="B88" s="45" t="s">
        <v>162</v>
      </c>
      <c r="C88" s="46"/>
      <c r="D88" s="47">
        <f>SUM(D75:D87)</f>
        <v>49.107000000000006</v>
      </c>
      <c r="E88" s="48"/>
      <c r="F88" s="46"/>
      <c r="G88" s="46"/>
    </row>
    <row r="89" spans="1:7" s="16" customFormat="1" ht="38.25">
      <c r="A89" s="9">
        <v>1</v>
      </c>
      <c r="B89" s="42" t="s">
        <v>70</v>
      </c>
      <c r="C89" s="24" t="s">
        <v>118</v>
      </c>
      <c r="D89" s="43">
        <v>4.6910999999999996</v>
      </c>
      <c r="E89" s="7" t="s">
        <v>150</v>
      </c>
      <c r="F89" s="44" t="s">
        <v>134</v>
      </c>
      <c r="G89" s="44"/>
    </row>
    <row r="90" spans="1:7" s="16" customFormat="1" ht="51">
      <c r="A90" s="9">
        <v>2</v>
      </c>
      <c r="B90" s="42" t="s">
        <v>71</v>
      </c>
      <c r="C90" s="24" t="s">
        <v>118</v>
      </c>
      <c r="D90" s="43">
        <v>4.2378</v>
      </c>
      <c r="E90" s="19" t="s">
        <v>147</v>
      </c>
      <c r="F90" s="44" t="s">
        <v>41</v>
      </c>
      <c r="G90" s="44"/>
    </row>
    <row r="91" spans="1:7" s="16" customFormat="1" ht="25.5">
      <c r="A91" s="9">
        <v>3</v>
      </c>
      <c r="B91" s="42" t="s">
        <v>72</v>
      </c>
      <c r="C91" s="24" t="s">
        <v>118</v>
      </c>
      <c r="D91" s="43">
        <v>20.101400000000002</v>
      </c>
      <c r="E91" s="7" t="s">
        <v>151</v>
      </c>
      <c r="F91" s="44" t="s">
        <v>41</v>
      </c>
      <c r="G91" s="44" t="s">
        <v>109</v>
      </c>
    </row>
    <row r="92" spans="1:7" s="16" customFormat="1" ht="25.5">
      <c r="A92" s="9">
        <v>4</v>
      </c>
      <c r="B92" s="42" t="s">
        <v>73</v>
      </c>
      <c r="C92" s="24" t="s">
        <v>118</v>
      </c>
      <c r="D92" s="43">
        <v>3.1638999999999999</v>
      </c>
      <c r="E92" s="7" t="s">
        <v>150</v>
      </c>
      <c r="F92" s="44" t="s">
        <v>41</v>
      </c>
      <c r="G92" s="44"/>
    </row>
    <row r="93" spans="1:7" s="16" customFormat="1" ht="54" customHeight="1">
      <c r="A93" s="9">
        <v>5</v>
      </c>
      <c r="B93" s="42" t="s">
        <v>74</v>
      </c>
      <c r="C93" s="24" t="s">
        <v>118</v>
      </c>
      <c r="D93" s="43">
        <v>52.844900000000003</v>
      </c>
      <c r="E93" s="7" t="s">
        <v>150</v>
      </c>
      <c r="F93" s="44" t="s">
        <v>135</v>
      </c>
      <c r="G93" s="44" t="s">
        <v>110</v>
      </c>
    </row>
    <row r="94" spans="1:7" s="16" customFormat="1" ht="25.5">
      <c r="A94" s="9">
        <v>6</v>
      </c>
      <c r="B94" s="42" t="s">
        <v>75</v>
      </c>
      <c r="C94" s="24" t="s">
        <v>118</v>
      </c>
      <c r="D94" s="43">
        <v>1.2995000000000001</v>
      </c>
      <c r="E94" s="7" t="s">
        <v>150</v>
      </c>
      <c r="F94" s="44" t="s">
        <v>41</v>
      </c>
      <c r="G94" s="44" t="s">
        <v>41</v>
      </c>
    </row>
    <row r="95" spans="1:7" s="16" customFormat="1" ht="51">
      <c r="A95" s="9">
        <v>7</v>
      </c>
      <c r="B95" s="42" t="s">
        <v>76</v>
      </c>
      <c r="C95" s="24" t="s">
        <v>118</v>
      </c>
      <c r="D95" s="43">
        <v>16.258099999999999</v>
      </c>
      <c r="E95" s="19" t="s">
        <v>147</v>
      </c>
      <c r="F95" s="44" t="s">
        <v>41</v>
      </c>
      <c r="G95" s="44" t="s">
        <v>41</v>
      </c>
    </row>
    <row r="96" spans="1:7" s="16" customFormat="1" ht="25.5">
      <c r="A96" s="9">
        <v>8</v>
      </c>
      <c r="B96" s="42" t="s">
        <v>77</v>
      </c>
      <c r="C96" s="24" t="s">
        <v>118</v>
      </c>
      <c r="D96" s="43">
        <v>1.5114000000000001</v>
      </c>
      <c r="E96" s="7" t="s">
        <v>150</v>
      </c>
      <c r="F96" s="44" t="s">
        <v>41</v>
      </c>
      <c r="G96" s="44" t="s">
        <v>41</v>
      </c>
    </row>
    <row r="97" spans="1:7" s="16" customFormat="1" ht="51">
      <c r="A97" s="9">
        <v>9</v>
      </c>
      <c r="B97" s="42" t="s">
        <v>78</v>
      </c>
      <c r="C97" s="24" t="s">
        <v>118</v>
      </c>
      <c r="D97" s="43">
        <v>2.7919</v>
      </c>
      <c r="E97" s="19" t="s">
        <v>147</v>
      </c>
      <c r="F97" s="44" t="s">
        <v>41</v>
      </c>
      <c r="G97" s="44" t="s">
        <v>41</v>
      </c>
    </row>
    <row r="98" spans="1:7" s="16" customFormat="1" ht="25.5">
      <c r="A98" s="9">
        <v>10</v>
      </c>
      <c r="B98" s="42" t="s">
        <v>79</v>
      </c>
      <c r="C98" s="24" t="s">
        <v>118</v>
      </c>
      <c r="D98" s="43">
        <v>1.3747</v>
      </c>
      <c r="E98" s="7" t="s">
        <v>150</v>
      </c>
      <c r="F98" s="44" t="s">
        <v>41</v>
      </c>
      <c r="G98" s="44" t="s">
        <v>41</v>
      </c>
    </row>
    <row r="99" spans="1:7" s="16" customFormat="1" ht="51">
      <c r="A99" s="9">
        <v>11</v>
      </c>
      <c r="B99" s="42" t="s">
        <v>80</v>
      </c>
      <c r="C99" s="24" t="s">
        <v>118</v>
      </c>
      <c r="D99" s="43">
        <v>2.2725</v>
      </c>
      <c r="E99" s="19" t="s">
        <v>147</v>
      </c>
      <c r="F99" s="44" t="s">
        <v>41</v>
      </c>
      <c r="G99" s="44" t="s">
        <v>41</v>
      </c>
    </row>
    <row r="100" spans="1:7" s="16" customFormat="1" ht="51">
      <c r="A100" s="9">
        <v>12</v>
      </c>
      <c r="B100" s="42" t="s">
        <v>81</v>
      </c>
      <c r="C100" s="24" t="s">
        <v>118</v>
      </c>
      <c r="D100" s="43">
        <v>1.514</v>
      </c>
      <c r="E100" s="19" t="s">
        <v>147</v>
      </c>
      <c r="F100" s="44" t="s">
        <v>41</v>
      </c>
      <c r="G100" s="44" t="s">
        <v>41</v>
      </c>
    </row>
    <row r="101" spans="1:7" s="16" customFormat="1" ht="51">
      <c r="A101" s="9">
        <v>13</v>
      </c>
      <c r="B101" s="42" t="s">
        <v>82</v>
      </c>
      <c r="C101" s="24" t="s">
        <v>118</v>
      </c>
      <c r="D101" s="43">
        <v>0.26619999999999999</v>
      </c>
      <c r="E101" s="19" t="s">
        <v>147</v>
      </c>
      <c r="F101" s="44" t="s">
        <v>41</v>
      </c>
      <c r="G101" s="44" t="s">
        <v>41</v>
      </c>
    </row>
    <row r="102" spans="1:7" s="16" customFormat="1" ht="51">
      <c r="A102" s="9">
        <v>14</v>
      </c>
      <c r="B102" s="42" t="s">
        <v>83</v>
      </c>
      <c r="C102" s="24" t="s">
        <v>118</v>
      </c>
      <c r="D102" s="43">
        <v>9</v>
      </c>
      <c r="E102" s="7" t="s">
        <v>150</v>
      </c>
      <c r="F102" s="44" t="s">
        <v>123</v>
      </c>
      <c r="G102" s="44" t="s">
        <v>41</v>
      </c>
    </row>
    <row r="103" spans="1:7" s="16" customFormat="1" ht="51">
      <c r="A103" s="9">
        <v>15</v>
      </c>
      <c r="B103" s="42" t="s">
        <v>84</v>
      </c>
      <c r="C103" s="24" t="s">
        <v>118</v>
      </c>
      <c r="D103" s="43">
        <v>0.4249</v>
      </c>
      <c r="E103" s="19" t="s">
        <v>147</v>
      </c>
      <c r="F103" s="44" t="s">
        <v>41</v>
      </c>
      <c r="G103" s="44" t="s">
        <v>41</v>
      </c>
    </row>
    <row r="104" spans="1:7" s="16" customFormat="1" ht="51">
      <c r="A104" s="9">
        <v>16</v>
      </c>
      <c r="B104" s="42" t="s">
        <v>85</v>
      </c>
      <c r="C104" s="24" t="s">
        <v>118</v>
      </c>
      <c r="D104" s="43">
        <v>1.6182000000000001</v>
      </c>
      <c r="E104" s="19" t="s">
        <v>147</v>
      </c>
      <c r="F104" s="44" t="s">
        <v>41</v>
      </c>
      <c r="G104" s="44" t="s">
        <v>41</v>
      </c>
    </row>
    <row r="105" spans="1:7" s="16" customFormat="1" ht="38.25">
      <c r="A105" s="9">
        <v>17</v>
      </c>
      <c r="B105" s="50" t="s">
        <v>86</v>
      </c>
      <c r="C105" s="24" t="s">
        <v>118</v>
      </c>
      <c r="D105" s="4">
        <v>31.927</v>
      </c>
      <c r="E105" s="7" t="s">
        <v>150</v>
      </c>
      <c r="F105" s="44" t="s">
        <v>136</v>
      </c>
      <c r="G105" s="44" t="s">
        <v>41</v>
      </c>
    </row>
    <row r="106" spans="1:7" s="16" customFormat="1" ht="38.25">
      <c r="A106" s="9">
        <v>18</v>
      </c>
      <c r="B106" s="50" t="s">
        <v>87</v>
      </c>
      <c r="C106" s="24" t="s">
        <v>118</v>
      </c>
      <c r="D106" s="4">
        <v>6.4850000000000003</v>
      </c>
      <c r="E106" s="7" t="s">
        <v>150</v>
      </c>
      <c r="F106" s="44" t="s">
        <v>137</v>
      </c>
      <c r="G106" s="44" t="s">
        <v>41</v>
      </c>
    </row>
    <row r="107" spans="1:7" s="16" customFormat="1" ht="38.25">
      <c r="A107" s="9">
        <v>19</v>
      </c>
      <c r="B107" s="50" t="s">
        <v>88</v>
      </c>
      <c r="C107" s="24" t="s">
        <v>118</v>
      </c>
      <c r="D107" s="4">
        <v>18.162099999999999</v>
      </c>
      <c r="E107" s="7" t="s">
        <v>150</v>
      </c>
      <c r="F107" s="44" t="s">
        <v>138</v>
      </c>
      <c r="G107" s="44" t="s">
        <v>41</v>
      </c>
    </row>
    <row r="108" spans="1:7" s="17" customFormat="1" ht="14.25">
      <c r="A108" s="45">
        <v>19</v>
      </c>
      <c r="B108" s="45" t="s">
        <v>167</v>
      </c>
      <c r="C108" s="46"/>
      <c r="D108" s="47">
        <f>SUM(D89:D107)</f>
        <v>179.94460000000001</v>
      </c>
      <c r="E108" s="48"/>
      <c r="F108" s="46"/>
      <c r="G108" s="46"/>
    </row>
    <row r="109" spans="1:7" s="16" customFormat="1" ht="51">
      <c r="A109" s="9">
        <v>1</v>
      </c>
      <c r="B109" s="42" t="s">
        <v>89</v>
      </c>
      <c r="C109" s="24" t="s">
        <v>119</v>
      </c>
      <c r="D109" s="43">
        <v>5.7807000000000004</v>
      </c>
      <c r="E109" s="19" t="s">
        <v>147</v>
      </c>
      <c r="F109" s="44" t="s">
        <v>41</v>
      </c>
      <c r="G109" s="44" t="s">
        <v>41</v>
      </c>
    </row>
    <row r="110" spans="1:7" s="16" customFormat="1" ht="51">
      <c r="A110" s="9">
        <v>2</v>
      </c>
      <c r="B110" s="42" t="s">
        <v>90</v>
      </c>
      <c r="C110" s="24" t="s">
        <v>119</v>
      </c>
      <c r="D110" s="43">
        <v>0.49559999999999998</v>
      </c>
      <c r="E110" s="19" t="s">
        <v>147</v>
      </c>
      <c r="F110" s="44" t="s">
        <v>41</v>
      </c>
      <c r="G110" s="44" t="s">
        <v>41</v>
      </c>
    </row>
    <row r="111" spans="1:7" s="16" customFormat="1" ht="51">
      <c r="A111" s="9">
        <v>3</v>
      </c>
      <c r="B111" s="42" t="s">
        <v>91</v>
      </c>
      <c r="C111" s="24" t="s">
        <v>119</v>
      </c>
      <c r="D111" s="43">
        <v>0.2354</v>
      </c>
      <c r="E111" s="19" t="s">
        <v>147</v>
      </c>
      <c r="F111" s="44" t="s">
        <v>41</v>
      </c>
      <c r="G111" s="44" t="s">
        <v>41</v>
      </c>
    </row>
    <row r="112" spans="1:7" s="16" customFormat="1" ht="51">
      <c r="A112" s="9">
        <v>4</v>
      </c>
      <c r="B112" s="42" t="s">
        <v>92</v>
      </c>
      <c r="C112" s="24" t="s">
        <v>119</v>
      </c>
      <c r="D112" s="43">
        <v>6.4399999999999999E-2</v>
      </c>
      <c r="E112" s="19" t="s">
        <v>147</v>
      </c>
      <c r="F112" s="44" t="s">
        <v>41</v>
      </c>
      <c r="G112" s="44" t="s">
        <v>41</v>
      </c>
    </row>
    <row r="113" spans="1:8" s="16" customFormat="1" ht="51">
      <c r="A113" s="9">
        <v>5</v>
      </c>
      <c r="B113" s="42" t="s">
        <v>93</v>
      </c>
      <c r="C113" s="24" t="s">
        <v>119</v>
      </c>
      <c r="D113" s="43">
        <v>0.2923</v>
      </c>
      <c r="E113" s="19" t="s">
        <v>147</v>
      </c>
      <c r="F113" s="44" t="s">
        <v>41</v>
      </c>
      <c r="G113" s="44" t="s">
        <v>41</v>
      </c>
    </row>
    <row r="114" spans="1:8" s="16" customFormat="1" ht="51">
      <c r="A114" s="9">
        <v>6</v>
      </c>
      <c r="B114" s="42" t="s">
        <v>94</v>
      </c>
      <c r="C114" s="24" t="s">
        <v>119</v>
      </c>
      <c r="D114" s="43">
        <v>8.2799999999999999E-2</v>
      </c>
      <c r="E114" s="19" t="s">
        <v>147</v>
      </c>
      <c r="F114" s="44" t="s">
        <v>41</v>
      </c>
      <c r="G114" s="44" t="s">
        <v>41</v>
      </c>
    </row>
    <row r="115" spans="1:8" s="16" customFormat="1" ht="51">
      <c r="A115" s="9">
        <v>7</v>
      </c>
      <c r="B115" s="42" t="s">
        <v>95</v>
      </c>
      <c r="C115" s="24" t="s">
        <v>119</v>
      </c>
      <c r="D115" s="43">
        <v>1.4322999999999999</v>
      </c>
      <c r="E115" s="19" t="s">
        <v>147</v>
      </c>
      <c r="F115" s="44" t="s">
        <v>41</v>
      </c>
      <c r="G115" s="44" t="s">
        <v>41</v>
      </c>
    </row>
    <row r="116" spans="1:8" s="16" customFormat="1" ht="51">
      <c r="A116" s="9">
        <v>8</v>
      </c>
      <c r="B116" s="42" t="s">
        <v>96</v>
      </c>
      <c r="C116" s="24" t="s">
        <v>119</v>
      </c>
      <c r="D116" s="43">
        <v>4.4400000000000002E-2</v>
      </c>
      <c r="E116" s="19" t="s">
        <v>147</v>
      </c>
      <c r="F116" s="44" t="s">
        <v>41</v>
      </c>
      <c r="G116" s="44" t="s">
        <v>41</v>
      </c>
    </row>
    <row r="117" spans="1:8" s="16" customFormat="1" ht="51">
      <c r="A117" s="9">
        <v>9</v>
      </c>
      <c r="B117" s="42" t="s">
        <v>97</v>
      </c>
      <c r="C117" s="24" t="s">
        <v>119</v>
      </c>
      <c r="D117" s="43">
        <v>0.34560000000000002</v>
      </c>
      <c r="E117" s="19" t="s">
        <v>147</v>
      </c>
      <c r="F117" s="44" t="s">
        <v>41</v>
      </c>
      <c r="G117" s="44" t="s">
        <v>41</v>
      </c>
    </row>
    <row r="118" spans="1:8" s="16" customFormat="1" ht="51">
      <c r="A118" s="9">
        <v>10</v>
      </c>
      <c r="B118" s="42" t="s">
        <v>98</v>
      </c>
      <c r="C118" s="24" t="s">
        <v>119</v>
      </c>
      <c r="D118" s="43">
        <v>8.6999999999999994E-2</v>
      </c>
      <c r="E118" s="19" t="s">
        <v>147</v>
      </c>
      <c r="F118" s="44" t="s">
        <v>41</v>
      </c>
      <c r="G118" s="44" t="s">
        <v>41</v>
      </c>
    </row>
    <row r="119" spans="1:8" s="16" customFormat="1" ht="51">
      <c r="A119" s="9">
        <v>11</v>
      </c>
      <c r="B119" s="42" t="s">
        <v>99</v>
      </c>
      <c r="C119" s="24" t="s">
        <v>119</v>
      </c>
      <c r="D119" s="43">
        <v>0.26729999999999998</v>
      </c>
      <c r="E119" s="19" t="s">
        <v>147</v>
      </c>
      <c r="F119" s="44" t="s">
        <v>41</v>
      </c>
      <c r="G119" s="44" t="s">
        <v>41</v>
      </c>
    </row>
    <row r="120" spans="1:8" s="16" customFormat="1" ht="51">
      <c r="A120" s="9">
        <v>12</v>
      </c>
      <c r="B120" s="42" t="s">
        <v>100</v>
      </c>
      <c r="C120" s="24" t="s">
        <v>119</v>
      </c>
      <c r="D120" s="43">
        <v>6.4299999999999996E-2</v>
      </c>
      <c r="E120" s="19" t="s">
        <v>147</v>
      </c>
      <c r="F120" s="44" t="s">
        <v>41</v>
      </c>
      <c r="G120" s="44" t="s">
        <v>41</v>
      </c>
    </row>
    <row r="121" spans="1:8" s="16" customFormat="1" ht="51">
      <c r="A121" s="9">
        <v>13</v>
      </c>
      <c r="B121" s="42" t="s">
        <v>101</v>
      </c>
      <c r="C121" s="24" t="s">
        <v>119</v>
      </c>
      <c r="D121" s="43">
        <v>0.31009999999999999</v>
      </c>
      <c r="E121" s="19" t="s">
        <v>147</v>
      </c>
      <c r="F121" s="44" t="s">
        <v>41</v>
      </c>
      <c r="G121" s="44" t="s">
        <v>41</v>
      </c>
    </row>
    <row r="122" spans="1:8" s="16" customFormat="1" ht="51">
      <c r="A122" s="9">
        <v>14</v>
      </c>
      <c r="B122" s="42" t="s">
        <v>102</v>
      </c>
      <c r="C122" s="24" t="s">
        <v>119</v>
      </c>
      <c r="D122" s="43">
        <v>0.1227</v>
      </c>
      <c r="E122" s="19" t="s">
        <v>147</v>
      </c>
      <c r="F122" s="44" t="s">
        <v>41</v>
      </c>
      <c r="G122" s="44" t="s">
        <v>41</v>
      </c>
    </row>
    <row r="123" spans="1:8" s="16" customFormat="1" ht="51">
      <c r="A123" s="9">
        <v>15</v>
      </c>
      <c r="B123" s="42" t="s">
        <v>103</v>
      </c>
      <c r="C123" s="24" t="s">
        <v>119</v>
      </c>
      <c r="D123" s="43">
        <v>0.25019999999999998</v>
      </c>
      <c r="E123" s="19" t="s">
        <v>147</v>
      </c>
      <c r="F123" s="44" t="s">
        <v>41</v>
      </c>
      <c r="G123" s="44" t="s">
        <v>41</v>
      </c>
    </row>
    <row r="124" spans="1:8" s="16" customFormat="1" ht="51">
      <c r="A124" s="9">
        <v>16</v>
      </c>
      <c r="B124" s="42" t="s">
        <v>104</v>
      </c>
      <c r="C124" s="24" t="s">
        <v>119</v>
      </c>
      <c r="D124" s="43">
        <v>0.08</v>
      </c>
      <c r="E124" s="19" t="s">
        <v>147</v>
      </c>
      <c r="F124" s="44" t="s">
        <v>41</v>
      </c>
      <c r="G124" s="44" t="s">
        <v>41</v>
      </c>
    </row>
    <row r="125" spans="1:8" s="17" customFormat="1" ht="14.25">
      <c r="A125" s="45">
        <v>16</v>
      </c>
      <c r="B125" s="45" t="s">
        <v>165</v>
      </c>
      <c r="C125" s="46"/>
      <c r="D125" s="47">
        <f>SUM(D109:D124)</f>
        <v>9.9550999999999981</v>
      </c>
      <c r="E125" s="48"/>
      <c r="F125" s="46"/>
      <c r="G125" s="46"/>
    </row>
    <row r="126" spans="1:8" ht="24.75" customHeight="1">
      <c r="A126" s="20">
        <f>A29+A32+A47+A53+A72+A74+A88+A108+A125</f>
        <v>109</v>
      </c>
      <c r="B126" s="20" t="s">
        <v>162</v>
      </c>
      <c r="C126" s="40"/>
      <c r="D126" s="20">
        <v>648.5548</v>
      </c>
      <c r="E126" s="53"/>
      <c r="F126" s="40"/>
      <c r="G126" s="40"/>
    </row>
    <row r="127" spans="1:8">
      <c r="A127" s="11"/>
      <c r="B127" s="12"/>
      <c r="C127" s="54"/>
      <c r="D127" s="12"/>
      <c r="E127" s="14"/>
      <c r="F127" s="15"/>
      <c r="G127" s="15"/>
      <c r="H127" s="32"/>
    </row>
    <row r="128" spans="1:8" ht="138.75" customHeight="1">
      <c r="A128" s="11"/>
      <c r="B128" s="58" t="s">
        <v>164</v>
      </c>
      <c r="C128" s="58"/>
      <c r="D128" s="58"/>
      <c r="E128" s="36"/>
      <c r="F128" s="59" t="s">
        <v>166</v>
      </c>
      <c r="G128" s="59"/>
      <c r="H128" s="59"/>
    </row>
    <row r="129" spans="1:8">
      <c r="A129" s="11"/>
      <c r="B129" s="12"/>
      <c r="C129" s="54"/>
      <c r="D129" s="12"/>
      <c r="E129" s="14"/>
      <c r="F129" s="15"/>
      <c r="G129" s="15"/>
      <c r="H129" s="32"/>
    </row>
    <row r="130" spans="1:8">
      <c r="A130" s="11"/>
      <c r="B130" s="12"/>
      <c r="C130" s="54"/>
      <c r="D130" s="12"/>
      <c r="E130" s="14"/>
      <c r="F130" s="15"/>
      <c r="G130" s="15"/>
      <c r="H130" s="32"/>
    </row>
    <row r="131" spans="1:8">
      <c r="A131" s="11"/>
      <c r="B131" s="12"/>
      <c r="C131" s="54"/>
      <c r="D131" s="13"/>
      <c r="E131" s="14"/>
      <c r="F131" s="15"/>
      <c r="G131" s="15"/>
      <c r="H131" s="32"/>
    </row>
    <row r="132" spans="1:8">
      <c r="A132" s="11"/>
      <c r="B132" s="12"/>
      <c r="C132" s="54"/>
      <c r="D132" s="13"/>
      <c r="E132" s="14"/>
      <c r="F132" s="15"/>
      <c r="G132" s="15"/>
      <c r="H132" s="32"/>
    </row>
    <row r="133" spans="1:8">
      <c r="A133" s="33"/>
      <c r="B133" s="32"/>
      <c r="C133" s="55"/>
      <c r="D133" s="32"/>
      <c r="E133" s="34"/>
      <c r="F133" s="35"/>
      <c r="G133" s="35"/>
      <c r="H133" s="32"/>
    </row>
    <row r="134" spans="1:8">
      <c r="A134" s="33"/>
      <c r="B134" s="32"/>
      <c r="C134" s="55"/>
      <c r="D134" s="32"/>
      <c r="E134" s="34"/>
      <c r="F134" s="35"/>
      <c r="G134" s="35"/>
      <c r="H134" s="32"/>
    </row>
    <row r="135" spans="1:8">
      <c r="A135" s="33"/>
      <c r="B135" s="32"/>
      <c r="C135" s="55"/>
      <c r="D135" s="32"/>
      <c r="E135" s="34"/>
      <c r="F135" s="35"/>
      <c r="G135" s="35"/>
      <c r="H135" s="32"/>
    </row>
    <row r="136" spans="1:8">
      <c r="A136" s="33"/>
      <c r="B136" s="32"/>
      <c r="C136" s="55"/>
      <c r="D136" s="32"/>
      <c r="E136" s="34"/>
      <c r="F136" s="35"/>
      <c r="G136" s="35"/>
      <c r="H136" s="32"/>
    </row>
    <row r="137" spans="1:8">
      <c r="A137" s="33"/>
      <c r="B137" s="32"/>
      <c r="C137" s="55"/>
      <c r="D137" s="32"/>
      <c r="E137" s="34"/>
      <c r="F137" s="35"/>
      <c r="G137" s="35"/>
      <c r="H137" s="32"/>
    </row>
    <row r="138" spans="1:8">
      <c r="A138" s="33"/>
      <c r="B138" s="32"/>
      <c r="C138" s="55"/>
      <c r="D138" s="32"/>
      <c r="E138" s="34"/>
      <c r="F138" s="35"/>
      <c r="G138" s="35"/>
      <c r="H138" s="32"/>
    </row>
    <row r="140" spans="1:8">
      <c r="D140" s="18"/>
    </row>
  </sheetData>
  <mergeCells count="5">
    <mergeCell ref="A4:G4"/>
    <mergeCell ref="A1:G1"/>
    <mergeCell ref="A2:G2"/>
    <mergeCell ref="B128:D128"/>
    <mergeCell ref="F128:H128"/>
  </mergeCells>
  <pageMargins left="0.70866141732283472" right="0.78740157480314965" top="0.74803149606299213" bottom="0.74803149606299213" header="0.31496062992125984" footer="0.31496062992125984"/>
  <pageSetup paperSize="9" scale="75" fitToHeight="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1:T137"/>
  <sheetViews>
    <sheetView topLeftCell="A120" workbookViewId="0">
      <selection activeCell="I138" sqref="I138"/>
    </sheetView>
  </sheetViews>
  <sheetFormatPr defaultRowHeight="15"/>
  <sheetData>
    <row r="1" spans="4:4">
      <c r="D1" s="3">
        <v>2.4479000000000002</v>
      </c>
    </row>
    <row r="2" spans="4:4">
      <c r="D2" s="3">
        <v>5.3152999999999997</v>
      </c>
    </row>
    <row r="3" spans="4:4">
      <c r="D3" s="3">
        <v>0.64839999999999998</v>
      </c>
    </row>
    <row r="4" spans="4:4">
      <c r="D4" s="3">
        <v>13.1509</v>
      </c>
    </row>
    <row r="5" spans="4:4">
      <c r="D5" s="3">
        <v>4.6322000000000001</v>
      </c>
    </row>
    <row r="6" spans="4:4">
      <c r="D6" s="3">
        <v>0.68589999999999995</v>
      </c>
    </row>
    <row r="7" spans="4:4">
      <c r="D7" s="3">
        <v>15.4199</v>
      </c>
    </row>
    <row r="8" spans="4:4">
      <c r="D8" s="3">
        <v>2.1983000000000001</v>
      </c>
    </row>
    <row r="9" spans="4:4">
      <c r="D9" s="3">
        <v>2.8633999999999999</v>
      </c>
    </row>
    <row r="10" spans="4:4">
      <c r="D10" s="3">
        <v>4.0278</v>
      </c>
    </row>
    <row r="11" spans="4:4">
      <c r="D11" s="3">
        <v>3.0207999999999999</v>
      </c>
    </row>
    <row r="12" spans="4:4">
      <c r="D12" s="3">
        <v>0.51880000000000004</v>
      </c>
    </row>
    <row r="13" spans="4:4">
      <c r="D13" s="3">
        <v>0.46860000000000002</v>
      </c>
    </row>
    <row r="14" spans="4:4">
      <c r="D14" s="3">
        <v>2.1939000000000002</v>
      </c>
    </row>
    <row r="15" spans="4:4">
      <c r="D15" s="3">
        <v>1.052</v>
      </c>
    </row>
    <row r="16" spans="4:4">
      <c r="D16" s="3">
        <v>0.3301</v>
      </c>
    </row>
    <row r="17" spans="4:20">
      <c r="D17" s="3">
        <v>16.419899999999998</v>
      </c>
    </row>
    <row r="18" spans="4:20">
      <c r="D18" s="3">
        <v>8.3062000000000005</v>
      </c>
      <c r="H18" s="29"/>
    </row>
    <row r="19" spans="4:20">
      <c r="D19" s="3">
        <v>3.5710000000000002</v>
      </c>
      <c r="I19" s="23">
        <v>1</v>
      </c>
      <c r="M19" s="29">
        <f>D22+D25+D40+D46+D65+D67+D81+D101+D118</f>
        <v>648.5548</v>
      </c>
    </row>
    <row r="20" spans="4:20">
      <c r="D20" s="3">
        <v>3.7482000000000002</v>
      </c>
      <c r="I20" s="23">
        <v>2</v>
      </c>
    </row>
    <row r="21" spans="4:20">
      <c r="D21" s="3">
        <v>0.2631</v>
      </c>
      <c r="I21" s="23">
        <v>3</v>
      </c>
    </row>
    <row r="22" spans="4:20">
      <c r="D22" s="28">
        <f>SUM(D1:D21)</f>
        <v>91.282600000000002</v>
      </c>
      <c r="E22" s="31"/>
      <c r="F22" s="30"/>
      <c r="G22" s="30"/>
      <c r="I22" s="23">
        <v>4</v>
      </c>
    </row>
    <row r="23" spans="4:20">
      <c r="D23" s="5">
        <v>0.12920000000000001</v>
      </c>
      <c r="I23" s="23">
        <v>5</v>
      </c>
    </row>
    <row r="24" spans="4:20">
      <c r="D24" s="5">
        <v>0.77739999999999998</v>
      </c>
      <c r="I24" s="23">
        <v>6</v>
      </c>
    </row>
    <row r="25" spans="4:20">
      <c r="D25" s="26">
        <f>SUM(D23:D24)</f>
        <v>0.90659999999999996</v>
      </c>
      <c r="I25" s="23">
        <v>7</v>
      </c>
    </row>
    <row r="26" spans="4:20">
      <c r="D26" s="3">
        <v>5.0884999999999998</v>
      </c>
      <c r="I26" s="23">
        <v>8</v>
      </c>
    </row>
    <row r="27" spans="4:20">
      <c r="D27" s="3">
        <v>3.6796000000000002</v>
      </c>
      <c r="I27" s="23">
        <v>9</v>
      </c>
    </row>
    <row r="28" spans="4:20">
      <c r="D28" s="3">
        <v>28.73</v>
      </c>
      <c r="I28" s="23">
        <v>10</v>
      </c>
      <c r="T28">
        <f>I40+I58+I64+I83+I85+I99+I119+I136</f>
        <v>107</v>
      </c>
    </row>
    <row r="29" spans="4:20">
      <c r="D29" s="3">
        <v>6.1955999999999998</v>
      </c>
      <c r="I29" s="23">
        <v>11</v>
      </c>
    </row>
    <row r="30" spans="4:20">
      <c r="D30" s="3">
        <v>0.49430000000000002</v>
      </c>
      <c r="I30" s="23">
        <v>12</v>
      </c>
    </row>
    <row r="31" spans="4:20">
      <c r="D31" s="3">
        <v>1.3714</v>
      </c>
      <c r="I31" s="23">
        <v>13</v>
      </c>
    </row>
    <row r="32" spans="4:20">
      <c r="D32" s="3">
        <v>21.27</v>
      </c>
      <c r="I32" s="23">
        <v>14</v>
      </c>
    </row>
    <row r="33" spans="4:9">
      <c r="D33" s="3">
        <v>14.6189</v>
      </c>
      <c r="I33" s="23">
        <v>15</v>
      </c>
    </row>
    <row r="34" spans="4:9">
      <c r="D34" s="3">
        <v>0.66449999999999998</v>
      </c>
      <c r="I34" s="23">
        <v>16</v>
      </c>
    </row>
    <row r="35" spans="4:9">
      <c r="D35" s="3">
        <v>2.4209000000000001</v>
      </c>
      <c r="I35" s="23">
        <v>17</v>
      </c>
    </row>
    <row r="36" spans="4:9">
      <c r="D36" s="3">
        <v>1.2040999999999999</v>
      </c>
      <c r="I36" s="23">
        <v>18</v>
      </c>
    </row>
    <row r="37" spans="4:9">
      <c r="D37" s="3">
        <v>0.8276</v>
      </c>
      <c r="I37" s="23">
        <v>19</v>
      </c>
    </row>
    <row r="38" spans="4:9">
      <c r="D38" s="8">
        <v>0.52510000000000001</v>
      </c>
      <c r="I38" s="23">
        <v>20</v>
      </c>
    </row>
    <row r="39" spans="4:9">
      <c r="D39" s="8">
        <v>0.71840000000000004</v>
      </c>
      <c r="I39" s="23">
        <v>21</v>
      </c>
    </row>
    <row r="40" spans="4:9">
      <c r="D40" s="28">
        <v>87.808899999999994</v>
      </c>
      <c r="I40" s="25">
        <v>21</v>
      </c>
    </row>
    <row r="41" spans="4:9">
      <c r="D41" s="3">
        <v>5.7691999999999997</v>
      </c>
      <c r="I41" s="23">
        <v>1</v>
      </c>
    </row>
    <row r="42" spans="4:9">
      <c r="D42" s="3">
        <v>6.0221</v>
      </c>
      <c r="I42" s="23">
        <v>2</v>
      </c>
    </row>
    <row r="43" spans="4:9">
      <c r="D43" s="3">
        <v>11.335699999999999</v>
      </c>
      <c r="I43" s="25">
        <v>2</v>
      </c>
    </row>
    <row r="44" spans="4:9">
      <c r="D44" s="3">
        <v>12.5084</v>
      </c>
      <c r="I44" s="23">
        <v>1</v>
      </c>
    </row>
    <row r="45" spans="4:9">
      <c r="D45" s="3">
        <v>4.6731999999999996</v>
      </c>
      <c r="I45" s="23">
        <v>2</v>
      </c>
    </row>
    <row r="46" spans="4:9">
      <c r="D46" s="28">
        <f>SUM(D41:D45)</f>
        <v>40.308599999999998</v>
      </c>
      <c r="I46" s="23">
        <v>3</v>
      </c>
    </row>
    <row r="47" spans="4:9">
      <c r="D47" s="3">
        <v>0.64419999999999999</v>
      </c>
      <c r="I47" s="23">
        <v>4</v>
      </c>
    </row>
    <row r="48" spans="4:9">
      <c r="D48" s="3">
        <v>1.7001999999999999</v>
      </c>
      <c r="I48" s="23">
        <v>5</v>
      </c>
    </row>
    <row r="49" spans="4:9">
      <c r="D49" s="3">
        <v>1.4141999999999999</v>
      </c>
      <c r="I49" s="23">
        <v>6</v>
      </c>
    </row>
    <row r="50" spans="4:9">
      <c r="D50" s="3">
        <v>9.9047000000000001</v>
      </c>
      <c r="I50" s="23">
        <v>7</v>
      </c>
    </row>
    <row r="51" spans="4:9">
      <c r="D51" s="3">
        <v>0.33439999999999998</v>
      </c>
      <c r="I51" s="23">
        <v>8</v>
      </c>
    </row>
    <row r="52" spans="4:9">
      <c r="D52" s="3">
        <v>1.0250999999999999</v>
      </c>
      <c r="I52" s="23">
        <v>9</v>
      </c>
    </row>
    <row r="53" spans="4:9">
      <c r="D53" s="3">
        <v>1.5586</v>
      </c>
      <c r="I53" s="23">
        <v>10</v>
      </c>
    </row>
    <row r="54" spans="4:9">
      <c r="D54" s="3">
        <v>1.1689000000000001</v>
      </c>
      <c r="I54" s="23">
        <v>11</v>
      </c>
    </row>
    <row r="55" spans="4:9">
      <c r="D55" s="3">
        <v>2.4883999999999999</v>
      </c>
      <c r="I55" s="23">
        <v>12</v>
      </c>
    </row>
    <row r="56" spans="4:9">
      <c r="D56" s="3">
        <v>61.169899999999998</v>
      </c>
      <c r="I56" s="27">
        <v>13</v>
      </c>
    </row>
    <row r="57" spans="4:9">
      <c r="D57" s="3">
        <v>0.97689999999999999</v>
      </c>
      <c r="I57" s="27">
        <v>14</v>
      </c>
    </row>
    <row r="58" spans="4:9">
      <c r="D58" s="3">
        <v>32.164700000000003</v>
      </c>
      <c r="I58" s="25">
        <v>14</v>
      </c>
    </row>
    <row r="59" spans="4:9">
      <c r="D59" s="4">
        <v>8.3267000000000007</v>
      </c>
      <c r="I59" s="23">
        <v>1</v>
      </c>
    </row>
    <row r="60" spans="4:9">
      <c r="D60" s="4">
        <v>6.8845000000000001</v>
      </c>
      <c r="I60" s="23">
        <v>2</v>
      </c>
    </row>
    <row r="61" spans="4:9">
      <c r="D61" s="4">
        <v>26.175000000000001</v>
      </c>
      <c r="I61" s="23">
        <v>3</v>
      </c>
    </row>
    <row r="62" spans="4:9">
      <c r="D62" s="4">
        <v>4.4968000000000004</v>
      </c>
      <c r="I62" s="23">
        <v>4</v>
      </c>
    </row>
    <row r="63" spans="4:9">
      <c r="D63" s="4">
        <v>5.2271999999999998</v>
      </c>
      <c r="I63" s="23">
        <v>5</v>
      </c>
    </row>
    <row r="64" spans="4:9">
      <c r="D64" s="4">
        <v>17.510300000000001</v>
      </c>
      <c r="I64" s="25">
        <v>5</v>
      </c>
    </row>
    <row r="65" spans="4:9">
      <c r="D65" s="28">
        <f>SUM(D47:D64)</f>
        <v>183.17070000000001</v>
      </c>
      <c r="I65" s="23">
        <v>1</v>
      </c>
    </row>
    <row r="66" spans="4:9">
      <c r="D66" s="5">
        <v>6.0707000000000004</v>
      </c>
      <c r="I66" s="23">
        <v>2</v>
      </c>
    </row>
    <row r="67" spans="4:9">
      <c r="D67" s="28">
        <f>SUM(D66)</f>
        <v>6.0707000000000004</v>
      </c>
      <c r="I67" s="23">
        <v>3</v>
      </c>
    </row>
    <row r="68" spans="4:9">
      <c r="D68" s="3">
        <v>3.577</v>
      </c>
      <c r="I68" s="23">
        <v>4</v>
      </c>
    </row>
    <row r="69" spans="4:9">
      <c r="D69" s="3">
        <v>1.4277</v>
      </c>
      <c r="I69" s="23">
        <v>5</v>
      </c>
    </row>
    <row r="70" spans="4:9">
      <c r="D70" s="3">
        <v>20.671700000000001</v>
      </c>
      <c r="I70" s="23">
        <v>6</v>
      </c>
    </row>
    <row r="71" spans="4:9">
      <c r="D71" s="3">
        <v>6.4991000000000003</v>
      </c>
      <c r="I71" s="23">
        <v>7</v>
      </c>
    </row>
    <row r="72" spans="4:9">
      <c r="D72" s="3">
        <v>5.7270000000000003</v>
      </c>
      <c r="I72" s="23">
        <v>8</v>
      </c>
    </row>
    <row r="73" spans="4:9">
      <c r="D73" s="3">
        <v>1.4818</v>
      </c>
      <c r="I73" s="23">
        <v>9</v>
      </c>
    </row>
    <row r="74" spans="4:9">
      <c r="D74" s="3">
        <v>0.73609999999999998</v>
      </c>
      <c r="I74" s="23">
        <v>10</v>
      </c>
    </row>
    <row r="75" spans="4:9">
      <c r="D75" s="3">
        <v>0.88080000000000003</v>
      </c>
      <c r="I75" s="23">
        <v>11</v>
      </c>
    </row>
    <row r="76" spans="4:9">
      <c r="D76" s="3">
        <v>0.13900000000000001</v>
      </c>
      <c r="I76" s="23">
        <v>12</v>
      </c>
    </row>
    <row r="77" spans="4:9">
      <c r="D77" s="3">
        <v>1.4672000000000001</v>
      </c>
      <c r="I77" s="23">
        <v>13</v>
      </c>
    </row>
    <row r="78" spans="4:9">
      <c r="D78" s="3">
        <v>0.77310000000000001</v>
      </c>
      <c r="I78" s="23">
        <v>14</v>
      </c>
    </row>
    <row r="79" spans="4:9">
      <c r="D79" s="3">
        <v>0.4093</v>
      </c>
      <c r="I79" s="23">
        <v>15</v>
      </c>
    </row>
    <row r="80" spans="4:9">
      <c r="D80" s="3">
        <v>5.3171999999999997</v>
      </c>
      <c r="I80" s="23">
        <v>16</v>
      </c>
    </row>
    <row r="81" spans="4:9">
      <c r="D81" s="28">
        <f>SUM(D68:D80)</f>
        <v>49.107000000000006</v>
      </c>
      <c r="I81" s="23">
        <v>17</v>
      </c>
    </row>
    <row r="82" spans="4:9">
      <c r="D82" s="3">
        <v>4.6910999999999996</v>
      </c>
      <c r="I82" s="23">
        <v>18</v>
      </c>
    </row>
    <row r="83" spans="4:9">
      <c r="D83" s="3">
        <v>4.2378</v>
      </c>
      <c r="I83" s="25">
        <v>18</v>
      </c>
    </row>
    <row r="84" spans="4:9">
      <c r="D84" s="3">
        <v>20.101400000000002</v>
      </c>
      <c r="I84" s="23">
        <v>1</v>
      </c>
    </row>
    <row r="85" spans="4:9">
      <c r="D85" s="3">
        <v>3.1638999999999999</v>
      </c>
      <c r="I85" s="25">
        <v>1</v>
      </c>
    </row>
    <row r="86" spans="4:9">
      <c r="D86" s="3">
        <v>52.844900000000003</v>
      </c>
      <c r="I86" s="23">
        <v>1</v>
      </c>
    </row>
    <row r="87" spans="4:9">
      <c r="D87" s="3">
        <v>1.2995000000000001</v>
      </c>
      <c r="I87" s="23">
        <v>2</v>
      </c>
    </row>
    <row r="88" spans="4:9">
      <c r="D88" s="3">
        <v>16.258099999999999</v>
      </c>
      <c r="I88" s="23">
        <v>3</v>
      </c>
    </row>
    <row r="89" spans="4:9">
      <c r="D89" s="3">
        <v>1.5114000000000001</v>
      </c>
      <c r="I89" s="23">
        <v>4</v>
      </c>
    </row>
    <row r="90" spans="4:9">
      <c r="D90" s="3">
        <v>2.7919</v>
      </c>
      <c r="I90" s="23">
        <v>5</v>
      </c>
    </row>
    <row r="91" spans="4:9">
      <c r="D91" s="3">
        <v>1.3747</v>
      </c>
      <c r="I91" s="23">
        <v>6</v>
      </c>
    </row>
    <row r="92" spans="4:9">
      <c r="D92" s="3">
        <v>2.2725</v>
      </c>
      <c r="I92" s="23">
        <v>7</v>
      </c>
    </row>
    <row r="93" spans="4:9">
      <c r="D93" s="3">
        <v>1.514</v>
      </c>
      <c r="I93" s="23">
        <v>8</v>
      </c>
    </row>
    <row r="94" spans="4:9">
      <c r="D94" s="3">
        <v>0.26619999999999999</v>
      </c>
      <c r="I94" s="23">
        <v>9</v>
      </c>
    </row>
    <row r="95" spans="4:9">
      <c r="D95" s="3">
        <v>9</v>
      </c>
      <c r="I95" s="23">
        <v>10</v>
      </c>
    </row>
    <row r="96" spans="4:9">
      <c r="D96" s="3">
        <v>0.4249</v>
      </c>
      <c r="I96" s="23">
        <v>11</v>
      </c>
    </row>
    <row r="97" spans="4:9">
      <c r="D97" s="3">
        <v>1.6182000000000001</v>
      </c>
      <c r="I97" s="23">
        <v>12</v>
      </c>
    </row>
    <row r="98" spans="4:9">
      <c r="D98" s="4">
        <v>31.927</v>
      </c>
      <c r="I98" s="23">
        <v>13</v>
      </c>
    </row>
    <row r="99" spans="4:9">
      <c r="D99" s="4">
        <v>6.4850000000000003</v>
      </c>
      <c r="I99" s="25">
        <v>13</v>
      </c>
    </row>
    <row r="100" spans="4:9">
      <c r="D100" s="4">
        <v>18.162099999999999</v>
      </c>
      <c r="I100" s="23">
        <v>1</v>
      </c>
    </row>
    <row r="101" spans="4:9">
      <c r="D101" s="28">
        <f>SUM(D82:D100)</f>
        <v>179.94460000000001</v>
      </c>
      <c r="I101" s="23">
        <v>2</v>
      </c>
    </row>
    <row r="102" spans="4:9">
      <c r="D102" s="3">
        <v>5.7807000000000004</v>
      </c>
      <c r="I102" s="23">
        <v>3</v>
      </c>
    </row>
    <row r="103" spans="4:9">
      <c r="D103" s="3">
        <v>0.49559999999999998</v>
      </c>
      <c r="I103" s="23">
        <v>4</v>
      </c>
    </row>
    <row r="104" spans="4:9">
      <c r="D104" s="3">
        <v>0.2354</v>
      </c>
      <c r="I104" s="23">
        <v>5</v>
      </c>
    </row>
    <row r="105" spans="4:9">
      <c r="D105" s="3">
        <v>6.4399999999999999E-2</v>
      </c>
      <c r="I105" s="23">
        <v>6</v>
      </c>
    </row>
    <row r="106" spans="4:9">
      <c r="D106" s="3">
        <v>0.2923</v>
      </c>
      <c r="I106" s="23">
        <v>7</v>
      </c>
    </row>
    <row r="107" spans="4:9">
      <c r="D107" s="3">
        <v>8.2799999999999999E-2</v>
      </c>
      <c r="I107" s="23">
        <v>8</v>
      </c>
    </row>
    <row r="108" spans="4:9">
      <c r="D108" s="3">
        <v>1.4322999999999999</v>
      </c>
      <c r="I108" s="23">
        <v>9</v>
      </c>
    </row>
    <row r="109" spans="4:9">
      <c r="D109" s="3">
        <v>4.4400000000000002E-2</v>
      </c>
      <c r="I109" s="23">
        <v>10</v>
      </c>
    </row>
    <row r="110" spans="4:9">
      <c r="D110" s="3">
        <v>0.34560000000000002</v>
      </c>
      <c r="I110" s="23">
        <v>11</v>
      </c>
    </row>
    <row r="111" spans="4:9">
      <c r="D111" s="3">
        <v>8.6999999999999994E-2</v>
      </c>
      <c r="I111" s="23">
        <v>12</v>
      </c>
    </row>
    <row r="112" spans="4:9">
      <c r="D112" s="3">
        <v>0.26729999999999998</v>
      </c>
      <c r="I112" s="23">
        <v>13</v>
      </c>
    </row>
    <row r="113" spans="4:9">
      <c r="D113" s="3">
        <v>6.4299999999999996E-2</v>
      </c>
      <c r="I113" s="23">
        <v>14</v>
      </c>
    </row>
    <row r="114" spans="4:9">
      <c r="D114" s="3">
        <v>0.31009999999999999</v>
      </c>
      <c r="I114" s="23">
        <v>15</v>
      </c>
    </row>
    <row r="115" spans="4:9">
      <c r="D115" s="3">
        <v>0.1227</v>
      </c>
      <c r="I115" s="23">
        <v>16</v>
      </c>
    </row>
    <row r="116" spans="4:9">
      <c r="D116" s="3">
        <v>0.25019999999999998</v>
      </c>
      <c r="I116" s="23">
        <v>17</v>
      </c>
    </row>
    <row r="117" spans="4:9">
      <c r="D117" s="3">
        <v>0.08</v>
      </c>
      <c r="I117" s="23">
        <v>18</v>
      </c>
    </row>
    <row r="118" spans="4:9">
      <c r="D118" s="28">
        <f>SUM(D102:D117)</f>
        <v>9.9550999999999981</v>
      </c>
      <c r="I118" s="23">
        <v>19</v>
      </c>
    </row>
    <row r="119" spans="4:9">
      <c r="I119" s="25">
        <v>19</v>
      </c>
    </row>
    <row r="120" spans="4:9">
      <c r="I120" s="23">
        <v>1</v>
      </c>
    </row>
    <row r="121" spans="4:9">
      <c r="I121" s="23">
        <v>2</v>
      </c>
    </row>
    <row r="122" spans="4:9">
      <c r="I122" s="23">
        <v>3</v>
      </c>
    </row>
    <row r="123" spans="4:9">
      <c r="I123" s="23">
        <v>4</v>
      </c>
    </row>
    <row r="124" spans="4:9">
      <c r="I124" s="23">
        <v>5</v>
      </c>
    </row>
    <row r="125" spans="4:9">
      <c r="I125" s="23">
        <v>6</v>
      </c>
    </row>
    <row r="126" spans="4:9">
      <c r="I126" s="23">
        <v>7</v>
      </c>
    </row>
    <row r="127" spans="4:9">
      <c r="I127" s="23">
        <v>8</v>
      </c>
    </row>
    <row r="128" spans="4:9">
      <c r="I128" s="23">
        <v>9</v>
      </c>
    </row>
    <row r="129" spans="9:9">
      <c r="I129" s="23">
        <v>10</v>
      </c>
    </row>
    <row r="130" spans="9:9">
      <c r="I130" s="23">
        <v>11</v>
      </c>
    </row>
    <row r="131" spans="9:9">
      <c r="I131" s="23">
        <v>12</v>
      </c>
    </row>
    <row r="132" spans="9:9">
      <c r="I132" s="23">
        <v>13</v>
      </c>
    </row>
    <row r="133" spans="9:9">
      <c r="I133" s="23">
        <v>14</v>
      </c>
    </row>
    <row r="134" spans="9:9">
      <c r="I134" s="23">
        <v>15</v>
      </c>
    </row>
    <row r="135" spans="9:9">
      <c r="I135" s="23">
        <v>16</v>
      </c>
    </row>
    <row r="136" spans="9:9">
      <c r="I136" s="25">
        <v>16</v>
      </c>
    </row>
    <row r="137" spans="9:9">
      <c r="I137">
        <f>I40+I43+I58+I64+I83+I85+I99+I119+I136</f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I1:O118"/>
  <sheetViews>
    <sheetView topLeftCell="A64" workbookViewId="0">
      <selection activeCell="O16" sqref="O16"/>
    </sheetView>
  </sheetViews>
  <sheetFormatPr defaultRowHeight="15"/>
  <sheetData>
    <row r="1" spans="9:15">
      <c r="I1" s="3">
        <v>2.4479000000000002</v>
      </c>
    </row>
    <row r="2" spans="9:15">
      <c r="I2" s="3">
        <v>5.3152999999999997</v>
      </c>
    </row>
    <row r="3" spans="9:15">
      <c r="I3" s="3">
        <v>0.64839999999999998</v>
      </c>
    </row>
    <row r="4" spans="9:15">
      <c r="I4" s="3">
        <v>13.1509</v>
      </c>
    </row>
    <row r="5" spans="9:15">
      <c r="I5" s="3">
        <v>4.6322000000000001</v>
      </c>
    </row>
    <row r="6" spans="9:15">
      <c r="I6" s="3">
        <v>0.68589999999999995</v>
      </c>
    </row>
    <row r="7" spans="9:15">
      <c r="I7" s="3">
        <v>15.4199</v>
      </c>
    </row>
    <row r="8" spans="9:15">
      <c r="I8" s="3">
        <v>2.1983000000000001</v>
      </c>
    </row>
    <row r="9" spans="9:15">
      <c r="I9" s="3">
        <v>2.8633999999999999</v>
      </c>
    </row>
    <row r="10" spans="9:15">
      <c r="I10" s="3">
        <v>4.0278</v>
      </c>
      <c r="O10" s="29">
        <f>I22+I25</f>
        <v>92.1892</v>
      </c>
    </row>
    <row r="11" spans="9:15">
      <c r="I11" s="3">
        <v>3.0207999999999999</v>
      </c>
    </row>
    <row r="12" spans="9:15">
      <c r="I12" s="3">
        <v>0.51880000000000004</v>
      </c>
    </row>
    <row r="13" spans="9:15">
      <c r="I13" s="3">
        <v>0.46860000000000002</v>
      </c>
    </row>
    <row r="14" spans="9:15">
      <c r="I14" s="3">
        <v>2.1939000000000002</v>
      </c>
    </row>
    <row r="15" spans="9:15">
      <c r="I15" s="3">
        <v>1.052</v>
      </c>
      <c r="O15" s="29">
        <f>I22+I25+I40+I46+I65+I67+I81+I118</f>
        <v>468.36</v>
      </c>
    </row>
    <row r="16" spans="9:15">
      <c r="I16" s="3">
        <v>0.3301</v>
      </c>
    </row>
    <row r="17" spans="9:9">
      <c r="I17" s="3">
        <v>16.419899999999998</v>
      </c>
    </row>
    <row r="18" spans="9:9">
      <c r="I18" s="3">
        <v>8.3062000000000005</v>
      </c>
    </row>
    <row r="19" spans="9:9">
      <c r="I19" s="3">
        <v>3.5710000000000002</v>
      </c>
    </row>
    <row r="20" spans="9:9">
      <c r="I20" s="3">
        <v>3.7482000000000002</v>
      </c>
    </row>
    <row r="21" spans="9:9">
      <c r="I21" s="3">
        <v>0.2631</v>
      </c>
    </row>
    <row r="22" spans="9:9">
      <c r="I22" s="28">
        <f>SUM(I1:I21)</f>
        <v>91.282600000000002</v>
      </c>
    </row>
    <row r="23" spans="9:9">
      <c r="I23" s="5">
        <v>0.12920000000000001</v>
      </c>
    </row>
    <row r="24" spans="9:9">
      <c r="I24" s="5">
        <v>0.77739999999999998</v>
      </c>
    </row>
    <row r="25" spans="9:9">
      <c r="I25" s="26">
        <f>SUM(I23:I24)</f>
        <v>0.90659999999999996</v>
      </c>
    </row>
    <row r="26" spans="9:9">
      <c r="I26" s="3">
        <v>5.0884999999999998</v>
      </c>
    </row>
    <row r="27" spans="9:9">
      <c r="I27" s="3">
        <v>3.6796000000000002</v>
      </c>
    </row>
    <row r="28" spans="9:9">
      <c r="I28" s="3">
        <v>28.73</v>
      </c>
    </row>
    <row r="29" spans="9:9">
      <c r="I29" s="3">
        <v>6.1955999999999998</v>
      </c>
    </row>
    <row r="30" spans="9:9">
      <c r="I30" s="3">
        <v>0.49430000000000002</v>
      </c>
    </row>
    <row r="31" spans="9:9">
      <c r="I31" s="3">
        <v>1.3714</v>
      </c>
    </row>
    <row r="32" spans="9:9">
      <c r="I32" s="3">
        <v>21.27</v>
      </c>
    </row>
    <row r="33" spans="9:9">
      <c r="I33" s="3">
        <v>14.6189</v>
      </c>
    </row>
    <row r="34" spans="9:9">
      <c r="I34" s="3">
        <v>0.66449999999999998</v>
      </c>
    </row>
    <row r="35" spans="9:9">
      <c r="I35" s="3">
        <v>2.4209000000000001</v>
      </c>
    </row>
    <row r="36" spans="9:9">
      <c r="I36" s="3">
        <v>1.2040999999999999</v>
      </c>
    </row>
    <row r="37" spans="9:9">
      <c r="I37" s="3">
        <v>0.8276</v>
      </c>
    </row>
    <row r="38" spans="9:9">
      <c r="I38" s="8">
        <v>0.52510000000000001</v>
      </c>
    </row>
    <row r="39" spans="9:9">
      <c r="I39" s="8">
        <v>0.71840000000000004</v>
      </c>
    </row>
    <row r="40" spans="9:9">
      <c r="I40" s="28">
        <v>87.808899999999994</v>
      </c>
    </row>
    <row r="41" spans="9:9">
      <c r="I41" s="3">
        <v>5.7691999999999997</v>
      </c>
    </row>
    <row r="42" spans="9:9">
      <c r="I42" s="3">
        <v>6.0221</v>
      </c>
    </row>
    <row r="43" spans="9:9">
      <c r="I43" s="3">
        <v>11.335699999999999</v>
      </c>
    </row>
    <row r="44" spans="9:9">
      <c r="I44" s="3">
        <v>12.5084</v>
      </c>
    </row>
    <row r="45" spans="9:9">
      <c r="I45" s="3">
        <v>4.6731999999999996</v>
      </c>
    </row>
    <row r="46" spans="9:9">
      <c r="I46" s="28">
        <f>SUM(I41:I45)</f>
        <v>40.308599999999998</v>
      </c>
    </row>
    <row r="47" spans="9:9">
      <c r="I47" s="3">
        <v>0.64419999999999999</v>
      </c>
    </row>
    <row r="48" spans="9:9">
      <c r="I48" s="3">
        <v>1.7001999999999999</v>
      </c>
    </row>
    <row r="49" spans="9:9">
      <c r="I49" s="3">
        <v>1.4141999999999999</v>
      </c>
    </row>
    <row r="50" spans="9:9">
      <c r="I50" s="3">
        <v>9.9047000000000001</v>
      </c>
    </row>
    <row r="51" spans="9:9">
      <c r="I51" s="3">
        <v>0.33439999999999998</v>
      </c>
    </row>
    <row r="52" spans="9:9">
      <c r="I52" s="3">
        <v>1.0250999999999999</v>
      </c>
    </row>
    <row r="53" spans="9:9">
      <c r="I53" s="3">
        <v>1.5586</v>
      </c>
    </row>
    <row r="54" spans="9:9">
      <c r="I54" s="3">
        <v>1.1689000000000001</v>
      </c>
    </row>
    <row r="55" spans="9:9">
      <c r="I55" s="3">
        <v>2.4883999999999999</v>
      </c>
    </row>
    <row r="56" spans="9:9">
      <c r="I56" s="3">
        <v>61.169899999999998</v>
      </c>
    </row>
    <row r="57" spans="9:9">
      <c r="I57" s="3">
        <v>0.97689999999999999</v>
      </c>
    </row>
    <row r="58" spans="9:9">
      <c r="I58" s="3">
        <v>32.164700000000003</v>
      </c>
    </row>
    <row r="59" spans="9:9">
      <c r="I59" s="4">
        <v>8.3267000000000007</v>
      </c>
    </row>
    <row r="60" spans="9:9">
      <c r="I60" s="4">
        <v>6.8845000000000001</v>
      </c>
    </row>
    <row r="61" spans="9:9">
      <c r="I61" s="4">
        <v>26.175000000000001</v>
      </c>
    </row>
    <row r="62" spans="9:9">
      <c r="I62" s="4">
        <v>4.4968000000000004</v>
      </c>
    </row>
    <row r="63" spans="9:9">
      <c r="I63" s="4">
        <v>5.2271999999999998</v>
      </c>
    </row>
    <row r="64" spans="9:9">
      <c r="I64" s="4">
        <v>17.510300000000001</v>
      </c>
    </row>
    <row r="65" spans="9:9">
      <c r="I65" s="28">
        <f>SUM(I47:I64)</f>
        <v>183.17070000000001</v>
      </c>
    </row>
    <row r="66" spans="9:9">
      <c r="I66" s="5">
        <v>6.0707000000000004</v>
      </c>
    </row>
    <row r="67" spans="9:9">
      <c r="I67" s="28">
        <f>SUM(I66)</f>
        <v>6.0707000000000004</v>
      </c>
    </row>
    <row r="68" spans="9:9">
      <c r="I68" s="3">
        <v>3.577</v>
      </c>
    </row>
    <row r="69" spans="9:9">
      <c r="I69" s="3">
        <v>1.4277</v>
      </c>
    </row>
    <row r="70" spans="9:9">
      <c r="I70" s="3">
        <v>20.671700000000001</v>
      </c>
    </row>
    <row r="71" spans="9:9">
      <c r="I71" s="3">
        <v>6.4991000000000003</v>
      </c>
    </row>
    <row r="72" spans="9:9">
      <c r="I72" s="3">
        <v>5.7270000000000003</v>
      </c>
    </row>
    <row r="73" spans="9:9">
      <c r="I73" s="3">
        <v>1.4818</v>
      </c>
    </row>
    <row r="74" spans="9:9">
      <c r="I74" s="3">
        <v>0.73609999999999998</v>
      </c>
    </row>
    <row r="75" spans="9:9">
      <c r="I75" s="3">
        <v>0.88080000000000003</v>
      </c>
    </row>
    <row r="76" spans="9:9">
      <c r="I76" s="3">
        <v>0.13900000000000001</v>
      </c>
    </row>
    <row r="77" spans="9:9">
      <c r="I77" s="3">
        <v>1.4672000000000001</v>
      </c>
    </row>
    <row r="78" spans="9:9">
      <c r="I78" s="3">
        <v>0.77310000000000001</v>
      </c>
    </row>
    <row r="79" spans="9:9">
      <c r="I79" s="3">
        <v>0.4093</v>
      </c>
    </row>
    <row r="80" spans="9:9">
      <c r="I80" s="3">
        <v>5.3171999999999997</v>
      </c>
    </row>
    <row r="81" spans="9:9">
      <c r="I81" s="28">
        <f>SUM(I68:I80)</f>
        <v>49.107000000000006</v>
      </c>
    </row>
    <row r="82" spans="9:9">
      <c r="I82" s="3">
        <v>4.6910999999999996</v>
      </c>
    </row>
    <row r="83" spans="9:9">
      <c r="I83" s="3">
        <v>4.2378</v>
      </c>
    </row>
    <row r="84" spans="9:9">
      <c r="I84" s="3">
        <v>20.101400000000002</v>
      </c>
    </row>
    <row r="85" spans="9:9">
      <c r="I85" s="3">
        <v>3.1638999999999999</v>
      </c>
    </row>
    <row r="86" spans="9:9">
      <c r="I86" s="3">
        <v>52.844900000000003</v>
      </c>
    </row>
    <row r="87" spans="9:9">
      <c r="I87" s="3">
        <v>1.2995000000000001</v>
      </c>
    </row>
    <row r="88" spans="9:9">
      <c r="I88" s="3">
        <v>16.258099999999999</v>
      </c>
    </row>
    <row r="89" spans="9:9">
      <c r="I89" s="3">
        <v>1.5114000000000001</v>
      </c>
    </row>
    <row r="90" spans="9:9">
      <c r="I90" s="3">
        <v>2.7919</v>
      </c>
    </row>
    <row r="91" spans="9:9">
      <c r="I91" s="3">
        <v>1.3747</v>
      </c>
    </row>
    <row r="92" spans="9:9">
      <c r="I92" s="3">
        <v>2.2725</v>
      </c>
    </row>
    <row r="93" spans="9:9">
      <c r="I93" s="3">
        <v>1.514</v>
      </c>
    </row>
    <row r="94" spans="9:9">
      <c r="I94" s="3">
        <v>0.26619999999999999</v>
      </c>
    </row>
    <row r="95" spans="9:9">
      <c r="I95" s="3">
        <v>9</v>
      </c>
    </row>
    <row r="96" spans="9:9">
      <c r="I96" s="3">
        <v>0.4249</v>
      </c>
    </row>
    <row r="97" spans="9:9">
      <c r="I97" s="3">
        <v>1.6182000000000001</v>
      </c>
    </row>
    <row r="98" spans="9:9">
      <c r="I98" s="4">
        <v>31.927</v>
      </c>
    </row>
    <row r="99" spans="9:9">
      <c r="I99" s="4">
        <v>6.4850000000000003</v>
      </c>
    </row>
    <row r="100" spans="9:9">
      <c r="I100" s="4">
        <v>18.162099999999999</v>
      </c>
    </row>
    <row r="101" spans="9:9">
      <c r="I101" s="28">
        <f>SUM(I82:I100)</f>
        <v>179.94460000000001</v>
      </c>
    </row>
    <row r="102" spans="9:9">
      <c r="I102" s="3">
        <v>5.7807000000000004</v>
      </c>
    </row>
    <row r="103" spans="9:9">
      <c r="I103" s="3">
        <v>0.49559999999999998</v>
      </c>
    </row>
    <row r="104" spans="9:9">
      <c r="I104" s="3">
        <v>0.2354</v>
      </c>
    </row>
    <row r="105" spans="9:9">
      <c r="I105" s="3">
        <v>6.4399999999999999E-2</v>
      </c>
    </row>
    <row r="106" spans="9:9">
      <c r="I106" s="3">
        <v>0.2923</v>
      </c>
    </row>
    <row r="107" spans="9:9">
      <c r="I107" s="3">
        <v>8.2799999999999999E-2</v>
      </c>
    </row>
    <row r="108" spans="9:9">
      <c r="I108" s="3">
        <v>1.4322999999999999</v>
      </c>
    </row>
    <row r="109" spans="9:9">
      <c r="I109" s="3">
        <v>4.4400000000000002E-2</v>
      </c>
    </row>
    <row r="110" spans="9:9">
      <c r="I110" s="3">
        <v>0.34560000000000002</v>
      </c>
    </row>
    <row r="111" spans="9:9">
      <c r="I111" s="3">
        <v>8.6999999999999994E-2</v>
      </c>
    </row>
    <row r="112" spans="9:9">
      <c r="I112" s="3">
        <v>0.26729999999999998</v>
      </c>
    </row>
    <row r="113" spans="9:9">
      <c r="I113" s="3">
        <v>6.4299999999999996E-2</v>
      </c>
    </row>
    <row r="114" spans="9:9">
      <c r="I114" s="3">
        <v>0.31009999999999999</v>
      </c>
    </row>
    <row r="115" spans="9:9">
      <c r="I115" s="3">
        <v>0.1227</v>
      </c>
    </row>
    <row r="116" spans="9:9">
      <c r="I116" s="3"/>
    </row>
    <row r="117" spans="9:9">
      <c r="I117" s="3">
        <v>0.08</v>
      </c>
    </row>
    <row r="118" spans="9:9">
      <c r="I118" s="28">
        <f>SUM(I102:I117)</f>
        <v>9.7048999999999985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2020-12-07T06:33:38Z</cp:lastPrinted>
  <dcterms:created xsi:type="dcterms:W3CDTF">2020-07-07T06:20:17Z</dcterms:created>
  <dcterms:modified xsi:type="dcterms:W3CDTF">2020-12-07T13:34:55Z</dcterms:modified>
</cp:coreProperties>
</file>