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30" yWindow="120" windowWidth="14625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Лист1!$A$1:$I$28</definedName>
  </definedNames>
  <calcPr calcId="145621"/>
</workbook>
</file>

<file path=xl/calcChain.xml><?xml version="1.0" encoding="utf-8"?>
<calcChain xmlns="http://schemas.openxmlformats.org/spreadsheetml/2006/main">
  <c r="D26" i="1"/>
  <c r="I137" i="2" l="1"/>
  <c r="T28"/>
  <c r="D118" l="1"/>
  <c r="D101"/>
  <c r="D81"/>
  <c r="D67"/>
  <c r="D65"/>
  <c r="D46"/>
  <c r="D25"/>
  <c r="D22"/>
  <c r="M19" s="1"/>
  <c r="I118" i="3"/>
  <c r="I101"/>
  <c r="I81"/>
  <c r="I67"/>
  <c r="I65"/>
  <c r="I46"/>
  <c r="I25"/>
  <c r="I22"/>
  <c r="O10" s="1"/>
  <c r="O15" l="1"/>
</calcChain>
</file>

<file path=xl/sharedStrings.xml><?xml version="1.0" encoding="utf-8"?>
<sst xmlns="http://schemas.openxmlformats.org/spreadsheetml/2006/main" count="92" uniqueCount="31">
  <si>
    <t>№ з/п</t>
  </si>
  <si>
    <t>Площа (га)</t>
  </si>
  <si>
    <t>відсутні</t>
  </si>
  <si>
    <t>Івано-Франківська область Галицький район Кінчаківська с/р</t>
  </si>
  <si>
    <t>Івано-Франківська область Галицький район Маріямпільська с/р</t>
  </si>
  <si>
    <t>Цільове призначення земельної ділянки (код, назва)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</si>
  <si>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</si>
  <si>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</si>
  <si>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t>Місце розташування земельної ділянки (область, район, рада)</t>
  </si>
  <si>
    <t xml:space="preserve">Кадастровий номер земельної ділянки </t>
  </si>
  <si>
    <t xml:space="preserve">Додаток до Акту від _________ 2020 року </t>
  </si>
  <si>
    <t>2621283900:06:001:0438</t>
  </si>
  <si>
    <t>16.00. землі запасу (земельні ділянки кожної категорії земель, які не надані у власність або користування громадянам чи юридичним особам) землі запасу</t>
  </si>
  <si>
    <t>2621283900:06:001:0441</t>
  </si>
  <si>
    <t>2621283900:06:001:0442</t>
  </si>
  <si>
    <t>2621283900:06:001:0437</t>
  </si>
  <si>
    <t>2621283900:06:001:0430</t>
  </si>
  <si>
    <t>2621283900:06:001:0431</t>
  </si>
  <si>
    <t>2621283900:06:001:0434</t>
  </si>
  <si>
    <t>2621283900:06:001:0435</t>
  </si>
  <si>
    <t>2621283900:06:001:0436</t>
  </si>
  <si>
    <t>2621283900:06:001:0439</t>
  </si>
  <si>
    <t>2621283900:06:001:0440</t>
  </si>
  <si>
    <t>2621283900:06:001:0432</t>
  </si>
  <si>
    <t>2621283900:06:001:0433</t>
  </si>
  <si>
    <t>2621285300:03:001:0706</t>
  </si>
  <si>
    <t>2621285300:03:001:0707</t>
  </si>
  <si>
    <t>2621285300:03:001:0713</t>
  </si>
  <si>
    <t>Всього по Дубовецькій ТГ</t>
  </si>
  <si>
    <r>
      <t>Голова Дубовецької сільської ради
_________</t>
    </r>
    <r>
      <rPr>
        <u/>
        <sz val="14"/>
        <rFont val="Times New Roman"/>
        <family val="1"/>
        <charset val="204"/>
      </rPr>
      <t xml:space="preserve">Павло АНДРУСЯК   </t>
    </r>
    <r>
      <rPr>
        <sz val="14"/>
        <rFont val="Times New Roman"/>
        <family val="1"/>
        <charset val="204"/>
      </rPr>
      <t xml:space="preserve">   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</si>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</sst>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164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164" fontId="7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2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164" fontId="0" fillId="2" borderId="0" xfId="0" applyNumberForma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1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3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topLeftCell="A24" zoomScaleNormal="100" zoomScaleSheetLayoutView="100" zoomScalePageLayoutView="70" workbookViewId="0">
      <selection activeCell="E28" sqref="E28"/>
    </sheetView>
  </sheetViews>
  <sheetFormatPr defaultColWidth="18.42578125" defaultRowHeight="15"/>
  <cols>
    <col min="1" max="1" width="7.7109375" style="8" customWidth="1"/>
    <col min="2" max="2" width="37.140625" style="1" customWidth="1"/>
    <col min="3" max="3" width="26.85546875" style="37" customWidth="1"/>
    <col min="4" max="4" width="18.42578125" style="1"/>
    <col min="5" max="5" width="65.140625" style="2" customWidth="1"/>
    <col min="6" max="6" width="28.7109375" style="6" customWidth="1"/>
    <col min="7" max="7" width="18.42578125" style="6"/>
    <col min="8" max="8" width="2" style="1" customWidth="1"/>
    <col min="9" max="16384" width="18.42578125" style="1"/>
  </cols>
  <sheetData>
    <row r="1" spans="1:9" ht="9" hidden="1" customHeight="1">
      <c r="A1" s="52"/>
      <c r="B1" s="52"/>
      <c r="C1" s="52"/>
      <c r="D1" s="52"/>
      <c r="E1" s="52"/>
      <c r="F1" s="52"/>
      <c r="G1" s="52"/>
    </row>
    <row r="2" spans="1:9" ht="9" hidden="1" customHeight="1">
      <c r="A2" s="52"/>
      <c r="B2" s="52"/>
      <c r="C2" s="52"/>
      <c r="D2" s="52"/>
      <c r="E2" s="52"/>
      <c r="F2" s="52"/>
      <c r="G2" s="52"/>
    </row>
    <row r="3" spans="1:9" hidden="1"/>
    <row r="4" spans="1:9" ht="1.5" hidden="1" customHeight="1">
      <c r="A4" s="51"/>
      <c r="B4" s="51"/>
      <c r="C4" s="51"/>
      <c r="D4" s="51"/>
      <c r="E4" s="51"/>
      <c r="F4" s="51"/>
      <c r="G4" s="51"/>
    </row>
    <row r="5" spans="1:9" ht="18.75" hidden="1">
      <c r="A5" s="36"/>
      <c r="B5" s="36"/>
      <c r="D5" s="36"/>
      <c r="E5" s="31"/>
      <c r="F5" s="32" t="s">
        <v>10</v>
      </c>
      <c r="G5" s="32"/>
      <c r="H5" s="32"/>
    </row>
    <row r="6" spans="1:9" ht="15.75">
      <c r="A6" s="36"/>
      <c r="B6" s="36"/>
      <c r="D6" s="36"/>
      <c r="E6" s="31"/>
      <c r="F6" s="42"/>
      <c r="G6" s="42" t="s">
        <v>10</v>
      </c>
      <c r="H6" s="42"/>
      <c r="I6" s="43"/>
    </row>
    <row r="7" spans="1:9" ht="15.75">
      <c r="A7" s="36"/>
      <c r="B7" s="36"/>
      <c r="D7" s="36"/>
      <c r="E7" s="31"/>
      <c r="F7" s="42"/>
      <c r="G7" s="42"/>
      <c r="H7" s="42"/>
      <c r="I7" s="43"/>
    </row>
    <row r="8" spans="1:9" ht="51">
      <c r="A8" s="15" t="s">
        <v>0</v>
      </c>
      <c r="B8" s="15" t="s">
        <v>9</v>
      </c>
      <c r="C8" s="16" t="s">
        <v>8</v>
      </c>
      <c r="D8" s="16" t="s">
        <v>1</v>
      </c>
      <c r="E8" s="17" t="s">
        <v>5</v>
      </c>
      <c r="F8" s="16" t="s">
        <v>6</v>
      </c>
      <c r="G8" s="16" t="s">
        <v>7</v>
      </c>
    </row>
    <row r="9" spans="1:9" ht="22.5" customHeight="1">
      <c r="A9" s="33">
        <v>1</v>
      </c>
      <c r="B9" s="33">
        <v>2</v>
      </c>
      <c r="C9" s="34">
        <v>3</v>
      </c>
      <c r="D9" s="33">
        <v>4</v>
      </c>
      <c r="E9" s="35">
        <v>5</v>
      </c>
      <c r="F9" s="34">
        <v>6</v>
      </c>
      <c r="G9" s="34">
        <v>7</v>
      </c>
    </row>
    <row r="10" spans="1:9" s="50" customFormat="1" ht="37.5" customHeight="1">
      <c r="A10" s="47">
        <v>1</v>
      </c>
      <c r="B10" s="44" t="s">
        <v>11</v>
      </c>
      <c r="C10" s="48" t="s">
        <v>3</v>
      </c>
      <c r="D10" s="45">
        <v>2</v>
      </c>
      <c r="E10" s="49" t="s">
        <v>12</v>
      </c>
      <c r="F10" s="46" t="s">
        <v>2</v>
      </c>
      <c r="G10" s="46" t="s">
        <v>2</v>
      </c>
    </row>
    <row r="11" spans="1:9" s="50" customFormat="1" ht="37.5" customHeight="1">
      <c r="A11" s="47">
        <v>2</v>
      </c>
      <c r="B11" s="44" t="s">
        <v>13</v>
      </c>
      <c r="C11" s="48" t="s">
        <v>3</v>
      </c>
      <c r="D11" s="45">
        <v>2</v>
      </c>
      <c r="E11" s="49" t="s">
        <v>12</v>
      </c>
      <c r="F11" s="46" t="s">
        <v>2</v>
      </c>
      <c r="G11" s="46" t="s">
        <v>2</v>
      </c>
    </row>
    <row r="12" spans="1:9" s="50" customFormat="1" ht="37.5" customHeight="1">
      <c r="A12" s="47">
        <v>3</v>
      </c>
      <c r="B12" s="44" t="s">
        <v>14</v>
      </c>
      <c r="C12" s="48" t="s">
        <v>3</v>
      </c>
      <c r="D12" s="45">
        <v>2</v>
      </c>
      <c r="E12" s="49" t="s">
        <v>12</v>
      </c>
      <c r="F12" s="46" t="s">
        <v>2</v>
      </c>
      <c r="G12" s="46" t="s">
        <v>2</v>
      </c>
    </row>
    <row r="13" spans="1:9" s="50" customFormat="1" ht="37.5" customHeight="1">
      <c r="A13" s="47">
        <v>4</v>
      </c>
      <c r="B13" s="44" t="s">
        <v>16</v>
      </c>
      <c r="C13" s="48" t="s">
        <v>3</v>
      </c>
      <c r="D13" s="45">
        <v>2</v>
      </c>
      <c r="E13" s="49" t="s">
        <v>12</v>
      </c>
      <c r="F13" s="46" t="s">
        <v>2</v>
      </c>
      <c r="G13" s="46" t="s">
        <v>2</v>
      </c>
    </row>
    <row r="14" spans="1:9" s="50" customFormat="1" ht="37.5" customHeight="1">
      <c r="A14" s="47">
        <v>5</v>
      </c>
      <c r="B14" s="44" t="s">
        <v>17</v>
      </c>
      <c r="C14" s="48" t="s">
        <v>3</v>
      </c>
      <c r="D14" s="45">
        <v>1.0945</v>
      </c>
      <c r="E14" s="49" t="s">
        <v>12</v>
      </c>
      <c r="F14" s="46" t="s">
        <v>2</v>
      </c>
      <c r="G14" s="46" t="s">
        <v>2</v>
      </c>
    </row>
    <row r="15" spans="1:9" s="50" customFormat="1" ht="37.5" customHeight="1">
      <c r="A15" s="47">
        <v>6</v>
      </c>
      <c r="B15" s="44" t="s">
        <v>18</v>
      </c>
      <c r="C15" s="48" t="s">
        <v>3</v>
      </c>
      <c r="D15" s="45">
        <v>2</v>
      </c>
      <c r="E15" s="49" t="s">
        <v>12</v>
      </c>
      <c r="F15" s="46" t="s">
        <v>2</v>
      </c>
      <c r="G15" s="46" t="s">
        <v>2</v>
      </c>
    </row>
    <row r="16" spans="1:9" s="50" customFormat="1" ht="37.5" customHeight="1">
      <c r="A16" s="47">
        <v>7</v>
      </c>
      <c r="B16" s="44" t="s">
        <v>19</v>
      </c>
      <c r="C16" s="48" t="s">
        <v>3</v>
      </c>
      <c r="D16" s="45">
        <v>1.2326999999999999</v>
      </c>
      <c r="E16" s="49" t="s">
        <v>12</v>
      </c>
      <c r="F16" s="46" t="s">
        <v>2</v>
      </c>
      <c r="G16" s="46" t="s">
        <v>2</v>
      </c>
    </row>
    <row r="17" spans="1:8" s="50" customFormat="1" ht="37.5" customHeight="1">
      <c r="A17" s="47">
        <v>8</v>
      </c>
      <c r="B17" s="44" t="s">
        <v>20</v>
      </c>
      <c r="C17" s="48" t="s">
        <v>3</v>
      </c>
      <c r="D17" s="45">
        <v>1.2326999999999999</v>
      </c>
      <c r="E17" s="49" t="s">
        <v>12</v>
      </c>
      <c r="F17" s="46" t="s">
        <v>2</v>
      </c>
      <c r="G17" s="46" t="s">
        <v>2</v>
      </c>
    </row>
    <row r="18" spans="1:8" s="50" customFormat="1" ht="37.5" customHeight="1">
      <c r="A18" s="47">
        <v>9</v>
      </c>
      <c r="B18" s="44" t="s">
        <v>15</v>
      </c>
      <c r="C18" s="48" t="s">
        <v>3</v>
      </c>
      <c r="D18" s="45">
        <v>2</v>
      </c>
      <c r="E18" s="49" t="s">
        <v>12</v>
      </c>
      <c r="F18" s="46" t="s">
        <v>2</v>
      </c>
      <c r="G18" s="46" t="s">
        <v>2</v>
      </c>
    </row>
    <row r="19" spans="1:8" s="50" customFormat="1" ht="37.5" customHeight="1">
      <c r="A19" s="47">
        <v>10</v>
      </c>
      <c r="B19" s="44" t="s">
        <v>21</v>
      </c>
      <c r="C19" s="48" t="s">
        <v>3</v>
      </c>
      <c r="D19" s="45">
        <v>2</v>
      </c>
      <c r="E19" s="49" t="s">
        <v>12</v>
      </c>
      <c r="F19" s="46" t="s">
        <v>2</v>
      </c>
      <c r="G19" s="46" t="s">
        <v>2</v>
      </c>
    </row>
    <row r="20" spans="1:8" s="50" customFormat="1" ht="37.5" customHeight="1">
      <c r="A20" s="47">
        <v>11</v>
      </c>
      <c r="B20" s="44" t="s">
        <v>22</v>
      </c>
      <c r="C20" s="48" t="s">
        <v>3</v>
      </c>
      <c r="D20" s="45">
        <v>2</v>
      </c>
      <c r="E20" s="49" t="s">
        <v>12</v>
      </c>
      <c r="F20" s="46" t="s">
        <v>2</v>
      </c>
      <c r="G20" s="46" t="s">
        <v>2</v>
      </c>
    </row>
    <row r="21" spans="1:8" s="50" customFormat="1" ht="37.5" customHeight="1">
      <c r="A21" s="47">
        <v>12</v>
      </c>
      <c r="B21" s="44" t="s">
        <v>23</v>
      </c>
      <c r="C21" s="48" t="s">
        <v>3</v>
      </c>
      <c r="D21" s="45">
        <v>2</v>
      </c>
      <c r="E21" s="49" t="s">
        <v>12</v>
      </c>
      <c r="F21" s="46" t="s">
        <v>2</v>
      </c>
      <c r="G21" s="46" t="s">
        <v>2</v>
      </c>
    </row>
    <row r="22" spans="1:8" s="50" customFormat="1" ht="37.5" customHeight="1">
      <c r="A22" s="47">
        <v>13</v>
      </c>
      <c r="B22" s="44" t="s">
        <v>24</v>
      </c>
      <c r="C22" s="48" t="s">
        <v>3</v>
      </c>
      <c r="D22" s="45">
        <v>2</v>
      </c>
      <c r="E22" s="49" t="s">
        <v>12</v>
      </c>
      <c r="F22" s="46" t="s">
        <v>2</v>
      </c>
      <c r="G22" s="46" t="s">
        <v>2</v>
      </c>
    </row>
    <row r="23" spans="1:8" s="50" customFormat="1" ht="37.5" customHeight="1">
      <c r="A23" s="47">
        <v>14</v>
      </c>
      <c r="B23" s="44" t="s">
        <v>25</v>
      </c>
      <c r="C23" s="48" t="s">
        <v>4</v>
      </c>
      <c r="D23" s="45">
        <v>2.3831000000000002</v>
      </c>
      <c r="E23" s="49" t="s">
        <v>12</v>
      </c>
      <c r="F23" s="46" t="s">
        <v>2</v>
      </c>
      <c r="G23" s="46" t="s">
        <v>2</v>
      </c>
    </row>
    <row r="24" spans="1:8" s="50" customFormat="1" ht="37.5" customHeight="1">
      <c r="A24" s="47">
        <v>15</v>
      </c>
      <c r="B24" s="44" t="s">
        <v>26</v>
      </c>
      <c r="C24" s="48" t="s">
        <v>4</v>
      </c>
      <c r="D24" s="45">
        <v>7.8913000000000002</v>
      </c>
      <c r="E24" s="49" t="s">
        <v>12</v>
      </c>
      <c r="F24" s="46" t="s">
        <v>2</v>
      </c>
      <c r="G24" s="46" t="s">
        <v>2</v>
      </c>
    </row>
    <row r="25" spans="1:8" s="50" customFormat="1" ht="37.5" customHeight="1">
      <c r="A25" s="47">
        <v>16</v>
      </c>
      <c r="B25" s="44" t="s">
        <v>27</v>
      </c>
      <c r="C25" s="48" t="s">
        <v>4</v>
      </c>
      <c r="D25" s="45">
        <v>2.5977000000000001</v>
      </c>
      <c r="E25" s="49" t="s">
        <v>12</v>
      </c>
      <c r="F25" s="46" t="s">
        <v>2</v>
      </c>
      <c r="G25" s="46" t="s">
        <v>2</v>
      </c>
    </row>
    <row r="26" spans="1:8" s="36" customFormat="1" ht="26.25" customHeight="1">
      <c r="A26" s="15">
        <v>16</v>
      </c>
      <c r="B26" s="15" t="s">
        <v>28</v>
      </c>
      <c r="C26" s="34"/>
      <c r="D26" s="41">
        <f>SUM(D10:D25)</f>
        <v>36.432000000000002</v>
      </c>
      <c r="E26" s="38"/>
      <c r="F26" s="34"/>
      <c r="G26" s="34"/>
    </row>
    <row r="27" spans="1:8" ht="33.75" customHeight="1">
      <c r="A27" s="9"/>
      <c r="B27" s="10"/>
      <c r="C27" s="39"/>
      <c r="D27" s="10"/>
      <c r="E27" s="12"/>
      <c r="F27" s="13"/>
      <c r="G27" s="13"/>
      <c r="H27" s="26"/>
    </row>
    <row r="28" spans="1:8" ht="138.75" customHeight="1">
      <c r="A28" s="9"/>
      <c r="B28" s="53" t="s">
        <v>30</v>
      </c>
      <c r="C28" s="54"/>
      <c r="D28" s="54"/>
      <c r="E28" s="30"/>
      <c r="F28" s="55" t="s">
        <v>29</v>
      </c>
      <c r="G28" s="55"/>
      <c r="H28" s="55"/>
    </row>
    <row r="29" spans="1:8">
      <c r="A29" s="9"/>
      <c r="B29" s="10"/>
      <c r="C29" s="39"/>
      <c r="D29" s="10"/>
      <c r="E29" s="12"/>
      <c r="F29" s="13"/>
      <c r="G29" s="13"/>
      <c r="H29" s="26"/>
    </row>
    <row r="30" spans="1:8">
      <c r="A30" s="9"/>
      <c r="B30" s="10"/>
      <c r="C30" s="39"/>
      <c r="D30" s="10"/>
      <c r="E30" s="12"/>
      <c r="F30" s="13"/>
      <c r="G30" s="13"/>
      <c r="H30" s="26"/>
    </row>
    <row r="31" spans="1:8">
      <c r="A31" s="9"/>
      <c r="B31" s="10"/>
      <c r="C31" s="39"/>
      <c r="D31" s="11"/>
      <c r="E31" s="12"/>
      <c r="F31" s="13"/>
      <c r="G31" s="13"/>
      <c r="H31" s="26"/>
    </row>
    <row r="32" spans="1:8">
      <c r="A32" s="9"/>
      <c r="B32" s="10"/>
      <c r="C32" s="39"/>
      <c r="D32" s="11"/>
      <c r="E32" s="12"/>
      <c r="F32" s="13"/>
      <c r="G32" s="13"/>
      <c r="H32" s="26"/>
    </row>
    <row r="33" spans="1:8">
      <c r="A33" s="27"/>
      <c r="B33" s="26"/>
      <c r="C33" s="40"/>
      <c r="D33" s="26"/>
      <c r="E33" s="28"/>
      <c r="F33" s="29"/>
      <c r="G33" s="29"/>
      <c r="H33" s="26"/>
    </row>
    <row r="34" spans="1:8">
      <c r="A34" s="27"/>
      <c r="B34" s="26"/>
      <c r="C34" s="40"/>
      <c r="D34" s="26"/>
      <c r="E34" s="28"/>
      <c r="F34" s="29"/>
      <c r="G34" s="29"/>
      <c r="H34" s="26"/>
    </row>
    <row r="35" spans="1:8">
      <c r="A35" s="27"/>
      <c r="B35" s="26"/>
      <c r="C35" s="40"/>
      <c r="D35" s="26"/>
      <c r="E35" s="28"/>
      <c r="F35" s="29"/>
      <c r="G35" s="29"/>
      <c r="H35" s="26"/>
    </row>
    <row r="36" spans="1:8">
      <c r="A36" s="27"/>
      <c r="B36" s="26"/>
      <c r="C36" s="40"/>
      <c r="D36" s="26"/>
      <c r="E36" s="28"/>
      <c r="F36" s="29"/>
      <c r="G36" s="29"/>
      <c r="H36" s="26"/>
    </row>
    <row r="37" spans="1:8">
      <c r="A37" s="27"/>
      <c r="B37" s="26"/>
      <c r="C37" s="40"/>
      <c r="D37" s="26"/>
      <c r="E37" s="28"/>
      <c r="F37" s="29"/>
      <c r="G37" s="29"/>
      <c r="H37" s="26"/>
    </row>
    <row r="38" spans="1:8">
      <c r="A38" s="27"/>
      <c r="B38" s="26"/>
      <c r="C38" s="40"/>
      <c r="D38" s="26"/>
      <c r="E38" s="28"/>
      <c r="F38" s="29"/>
      <c r="G38" s="29"/>
      <c r="H38" s="26"/>
    </row>
    <row r="40" spans="1:8">
      <c r="D40" s="14"/>
    </row>
  </sheetData>
  <mergeCells count="5">
    <mergeCell ref="A4:G4"/>
    <mergeCell ref="A1:G1"/>
    <mergeCell ref="A2:G2"/>
    <mergeCell ref="B28:D28"/>
    <mergeCell ref="F28:H28"/>
  </mergeCells>
  <conditionalFormatting sqref="C28">
    <cfRule type="expression" dxfId="2" priority="1" stopIfTrue="1">
      <formula>AND(COUNTIF(#REF!, C28)&gt;1,NOT(ISBLANK(C28)))</formula>
    </cfRule>
    <cfRule type="expression" dxfId="1" priority="2" stopIfTrue="1">
      <formula>AND(COUNTIF(#REF!, C28)&gt;1,NOT(ISBLANK(C28)))</formula>
    </cfRule>
    <cfRule type="expression" dxfId="0" priority="3" stopIfTrue="1">
      <formula>AND(COUNTIF(#REF!, C28)&gt;1,NOT(ISBLANK(C28)))</formula>
    </cfRule>
  </conditionalFormatting>
  <pageMargins left="0.51181102362204722" right="0.78740157480314965" top="0.35433070866141736" bottom="0.35433070866141736" header="0.31496062992125984" footer="0.31496062992125984"/>
  <pageSetup paperSize="9" scale="59" fitToHeight="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T137"/>
  <sheetViews>
    <sheetView topLeftCell="A120" workbookViewId="0">
      <selection activeCell="I138" sqref="I138"/>
    </sheetView>
  </sheetViews>
  <sheetFormatPr defaultRowHeight="15"/>
  <sheetData>
    <row r="1" spans="4:4">
      <c r="D1" s="3">
        <v>2.4479000000000002</v>
      </c>
    </row>
    <row r="2" spans="4:4">
      <c r="D2" s="3">
        <v>5.3152999999999997</v>
      </c>
    </row>
    <row r="3" spans="4:4">
      <c r="D3" s="3">
        <v>0.64839999999999998</v>
      </c>
    </row>
    <row r="4" spans="4:4">
      <c r="D4" s="3">
        <v>13.1509</v>
      </c>
    </row>
    <row r="5" spans="4:4">
      <c r="D5" s="3">
        <v>4.6322000000000001</v>
      </c>
    </row>
    <row r="6" spans="4:4">
      <c r="D6" s="3">
        <v>0.68589999999999995</v>
      </c>
    </row>
    <row r="7" spans="4:4">
      <c r="D7" s="3">
        <v>15.4199</v>
      </c>
    </row>
    <row r="8" spans="4:4">
      <c r="D8" s="3">
        <v>2.1983000000000001</v>
      </c>
    </row>
    <row r="9" spans="4:4">
      <c r="D9" s="3">
        <v>2.8633999999999999</v>
      </c>
    </row>
    <row r="10" spans="4:4">
      <c r="D10" s="3">
        <v>4.0278</v>
      </c>
    </row>
    <row r="11" spans="4:4">
      <c r="D11" s="3">
        <v>3.0207999999999999</v>
      </c>
    </row>
    <row r="12" spans="4:4">
      <c r="D12" s="3">
        <v>0.51880000000000004</v>
      </c>
    </row>
    <row r="13" spans="4:4">
      <c r="D13" s="3">
        <v>0.46860000000000002</v>
      </c>
    </row>
    <row r="14" spans="4:4">
      <c r="D14" s="3">
        <v>2.1939000000000002</v>
      </c>
    </row>
    <row r="15" spans="4:4">
      <c r="D15" s="3">
        <v>1.052</v>
      </c>
    </row>
    <row r="16" spans="4:4">
      <c r="D16" s="3">
        <v>0.3301</v>
      </c>
    </row>
    <row r="17" spans="4:20">
      <c r="D17" s="3">
        <v>16.419899999999998</v>
      </c>
    </row>
    <row r="18" spans="4:20">
      <c r="D18" s="3">
        <v>8.3062000000000005</v>
      </c>
      <c r="H18" s="23"/>
    </row>
    <row r="19" spans="4:20">
      <c r="D19" s="3">
        <v>3.5710000000000002</v>
      </c>
      <c r="I19" s="18">
        <v>1</v>
      </c>
      <c r="M19" s="23">
        <f>D22+D25+D40+D46+D65+D67+D81+D101+D118</f>
        <v>648.5548</v>
      </c>
    </row>
    <row r="20" spans="4:20">
      <c r="D20" s="3">
        <v>3.7482000000000002</v>
      </c>
      <c r="I20" s="18">
        <v>2</v>
      </c>
    </row>
    <row r="21" spans="4:20">
      <c r="D21" s="3">
        <v>0.2631</v>
      </c>
      <c r="I21" s="18">
        <v>3</v>
      </c>
    </row>
    <row r="22" spans="4:20">
      <c r="D22" s="22">
        <f>SUM(D1:D21)</f>
        <v>91.282600000000002</v>
      </c>
      <c r="E22" s="25"/>
      <c r="F22" s="24"/>
      <c r="G22" s="24"/>
      <c r="I22" s="18">
        <v>4</v>
      </c>
    </row>
    <row r="23" spans="4:20">
      <c r="D23" s="5">
        <v>0.12920000000000001</v>
      </c>
      <c r="I23" s="18">
        <v>5</v>
      </c>
    </row>
    <row r="24" spans="4:20">
      <c r="D24" s="5">
        <v>0.77739999999999998</v>
      </c>
      <c r="I24" s="18">
        <v>6</v>
      </c>
    </row>
    <row r="25" spans="4:20">
      <c r="D25" s="20">
        <f>SUM(D23:D24)</f>
        <v>0.90659999999999996</v>
      </c>
      <c r="I25" s="18">
        <v>7</v>
      </c>
    </row>
    <row r="26" spans="4:20">
      <c r="D26" s="3">
        <v>5.0884999999999998</v>
      </c>
      <c r="I26" s="18">
        <v>8</v>
      </c>
    </row>
    <row r="27" spans="4:20">
      <c r="D27" s="3">
        <v>3.6796000000000002</v>
      </c>
      <c r="I27" s="18">
        <v>9</v>
      </c>
    </row>
    <row r="28" spans="4:20">
      <c r="D28" s="3">
        <v>28.73</v>
      </c>
      <c r="I28" s="18">
        <v>10</v>
      </c>
      <c r="T28">
        <f>I40+I58+I64+I83+I85+I99+I119+I136</f>
        <v>107</v>
      </c>
    </row>
    <row r="29" spans="4:20">
      <c r="D29" s="3">
        <v>6.1955999999999998</v>
      </c>
      <c r="I29" s="18">
        <v>11</v>
      </c>
    </row>
    <row r="30" spans="4:20">
      <c r="D30" s="3">
        <v>0.49430000000000002</v>
      </c>
      <c r="I30" s="18">
        <v>12</v>
      </c>
    </row>
    <row r="31" spans="4:20">
      <c r="D31" s="3">
        <v>1.3714</v>
      </c>
      <c r="I31" s="18">
        <v>13</v>
      </c>
    </row>
    <row r="32" spans="4:20">
      <c r="D32" s="3">
        <v>21.27</v>
      </c>
      <c r="I32" s="18">
        <v>14</v>
      </c>
    </row>
    <row r="33" spans="4:9">
      <c r="D33" s="3">
        <v>14.6189</v>
      </c>
      <c r="I33" s="18">
        <v>15</v>
      </c>
    </row>
    <row r="34" spans="4:9">
      <c r="D34" s="3">
        <v>0.66449999999999998</v>
      </c>
      <c r="I34" s="18">
        <v>16</v>
      </c>
    </row>
    <row r="35" spans="4:9">
      <c r="D35" s="3">
        <v>2.4209000000000001</v>
      </c>
      <c r="I35" s="18">
        <v>17</v>
      </c>
    </row>
    <row r="36" spans="4:9">
      <c r="D36" s="3">
        <v>1.2040999999999999</v>
      </c>
      <c r="I36" s="18">
        <v>18</v>
      </c>
    </row>
    <row r="37" spans="4:9">
      <c r="D37" s="3">
        <v>0.8276</v>
      </c>
      <c r="I37" s="18">
        <v>19</v>
      </c>
    </row>
    <row r="38" spans="4:9">
      <c r="D38" s="7">
        <v>0.52510000000000001</v>
      </c>
      <c r="I38" s="18">
        <v>20</v>
      </c>
    </row>
    <row r="39" spans="4:9">
      <c r="D39" s="7">
        <v>0.71840000000000004</v>
      </c>
      <c r="I39" s="18">
        <v>21</v>
      </c>
    </row>
    <row r="40" spans="4:9">
      <c r="D40" s="22">
        <v>87.808899999999994</v>
      </c>
      <c r="I40" s="19">
        <v>21</v>
      </c>
    </row>
    <row r="41" spans="4:9">
      <c r="D41" s="3">
        <v>5.7691999999999997</v>
      </c>
      <c r="I41" s="18">
        <v>1</v>
      </c>
    </row>
    <row r="42" spans="4:9">
      <c r="D42" s="3">
        <v>6.0221</v>
      </c>
      <c r="I42" s="18">
        <v>2</v>
      </c>
    </row>
    <row r="43" spans="4:9">
      <c r="D43" s="3">
        <v>11.335699999999999</v>
      </c>
      <c r="I43" s="19">
        <v>2</v>
      </c>
    </row>
    <row r="44" spans="4:9">
      <c r="D44" s="3">
        <v>12.5084</v>
      </c>
      <c r="I44" s="18">
        <v>1</v>
      </c>
    </row>
    <row r="45" spans="4:9">
      <c r="D45" s="3">
        <v>4.6731999999999996</v>
      </c>
      <c r="I45" s="18">
        <v>2</v>
      </c>
    </row>
    <row r="46" spans="4:9">
      <c r="D46" s="22">
        <f>SUM(D41:D45)</f>
        <v>40.308599999999998</v>
      </c>
      <c r="I46" s="18">
        <v>3</v>
      </c>
    </row>
    <row r="47" spans="4:9">
      <c r="D47" s="3">
        <v>0.64419999999999999</v>
      </c>
      <c r="I47" s="18">
        <v>4</v>
      </c>
    </row>
    <row r="48" spans="4:9">
      <c r="D48" s="3">
        <v>1.7001999999999999</v>
      </c>
      <c r="I48" s="18">
        <v>5</v>
      </c>
    </row>
    <row r="49" spans="4:9">
      <c r="D49" s="3">
        <v>1.4141999999999999</v>
      </c>
      <c r="I49" s="18">
        <v>6</v>
      </c>
    </row>
    <row r="50" spans="4:9">
      <c r="D50" s="3">
        <v>9.9047000000000001</v>
      </c>
      <c r="I50" s="18">
        <v>7</v>
      </c>
    </row>
    <row r="51" spans="4:9">
      <c r="D51" s="3">
        <v>0.33439999999999998</v>
      </c>
      <c r="I51" s="18">
        <v>8</v>
      </c>
    </row>
    <row r="52" spans="4:9">
      <c r="D52" s="3">
        <v>1.0250999999999999</v>
      </c>
      <c r="I52" s="18">
        <v>9</v>
      </c>
    </row>
    <row r="53" spans="4:9">
      <c r="D53" s="3">
        <v>1.5586</v>
      </c>
      <c r="I53" s="18">
        <v>10</v>
      </c>
    </row>
    <row r="54" spans="4:9">
      <c r="D54" s="3">
        <v>1.1689000000000001</v>
      </c>
      <c r="I54" s="18">
        <v>11</v>
      </c>
    </row>
    <row r="55" spans="4:9">
      <c r="D55" s="3">
        <v>2.4883999999999999</v>
      </c>
      <c r="I55" s="18">
        <v>12</v>
      </c>
    </row>
    <row r="56" spans="4:9">
      <c r="D56" s="3">
        <v>61.169899999999998</v>
      </c>
      <c r="I56" s="21">
        <v>13</v>
      </c>
    </row>
    <row r="57" spans="4:9">
      <c r="D57" s="3">
        <v>0.97689999999999999</v>
      </c>
      <c r="I57" s="21">
        <v>14</v>
      </c>
    </row>
    <row r="58" spans="4:9">
      <c r="D58" s="3">
        <v>32.164700000000003</v>
      </c>
      <c r="I58" s="19">
        <v>14</v>
      </c>
    </row>
    <row r="59" spans="4:9">
      <c r="D59" s="4">
        <v>8.3267000000000007</v>
      </c>
      <c r="I59" s="18">
        <v>1</v>
      </c>
    </row>
    <row r="60" spans="4:9">
      <c r="D60" s="4">
        <v>6.8845000000000001</v>
      </c>
      <c r="I60" s="18">
        <v>2</v>
      </c>
    </row>
    <row r="61" spans="4:9">
      <c r="D61" s="4">
        <v>26.175000000000001</v>
      </c>
      <c r="I61" s="18">
        <v>3</v>
      </c>
    </row>
    <row r="62" spans="4:9">
      <c r="D62" s="4">
        <v>4.4968000000000004</v>
      </c>
      <c r="I62" s="18">
        <v>4</v>
      </c>
    </row>
    <row r="63" spans="4:9">
      <c r="D63" s="4">
        <v>5.2271999999999998</v>
      </c>
      <c r="I63" s="18">
        <v>5</v>
      </c>
    </row>
    <row r="64" spans="4:9">
      <c r="D64" s="4">
        <v>17.510300000000001</v>
      </c>
      <c r="I64" s="19">
        <v>5</v>
      </c>
    </row>
    <row r="65" spans="4:9">
      <c r="D65" s="22">
        <f>SUM(D47:D64)</f>
        <v>183.17070000000001</v>
      </c>
      <c r="I65" s="18">
        <v>1</v>
      </c>
    </row>
    <row r="66" spans="4:9">
      <c r="D66" s="5">
        <v>6.0707000000000004</v>
      </c>
      <c r="I66" s="18">
        <v>2</v>
      </c>
    </row>
    <row r="67" spans="4:9">
      <c r="D67" s="22">
        <f>SUM(D66)</f>
        <v>6.0707000000000004</v>
      </c>
      <c r="I67" s="18">
        <v>3</v>
      </c>
    </row>
    <row r="68" spans="4:9">
      <c r="D68" s="3">
        <v>3.577</v>
      </c>
      <c r="I68" s="18">
        <v>4</v>
      </c>
    </row>
    <row r="69" spans="4:9">
      <c r="D69" s="3">
        <v>1.4277</v>
      </c>
      <c r="I69" s="18">
        <v>5</v>
      </c>
    </row>
    <row r="70" spans="4:9">
      <c r="D70" s="3">
        <v>20.671700000000001</v>
      </c>
      <c r="I70" s="18">
        <v>6</v>
      </c>
    </row>
    <row r="71" spans="4:9">
      <c r="D71" s="3">
        <v>6.4991000000000003</v>
      </c>
      <c r="I71" s="18">
        <v>7</v>
      </c>
    </row>
    <row r="72" spans="4:9">
      <c r="D72" s="3">
        <v>5.7270000000000003</v>
      </c>
      <c r="I72" s="18">
        <v>8</v>
      </c>
    </row>
    <row r="73" spans="4:9">
      <c r="D73" s="3">
        <v>1.4818</v>
      </c>
      <c r="I73" s="18">
        <v>9</v>
      </c>
    </row>
    <row r="74" spans="4:9">
      <c r="D74" s="3">
        <v>0.73609999999999998</v>
      </c>
      <c r="I74" s="18">
        <v>10</v>
      </c>
    </row>
    <row r="75" spans="4:9">
      <c r="D75" s="3">
        <v>0.88080000000000003</v>
      </c>
      <c r="I75" s="18">
        <v>11</v>
      </c>
    </row>
    <row r="76" spans="4:9">
      <c r="D76" s="3">
        <v>0.13900000000000001</v>
      </c>
      <c r="I76" s="18">
        <v>12</v>
      </c>
    </row>
    <row r="77" spans="4:9">
      <c r="D77" s="3">
        <v>1.4672000000000001</v>
      </c>
      <c r="I77" s="18">
        <v>13</v>
      </c>
    </row>
    <row r="78" spans="4:9">
      <c r="D78" s="3">
        <v>0.77310000000000001</v>
      </c>
      <c r="I78" s="18">
        <v>14</v>
      </c>
    </row>
    <row r="79" spans="4:9">
      <c r="D79" s="3">
        <v>0.4093</v>
      </c>
      <c r="I79" s="18">
        <v>15</v>
      </c>
    </row>
    <row r="80" spans="4:9">
      <c r="D80" s="3">
        <v>5.3171999999999997</v>
      </c>
      <c r="I80" s="18">
        <v>16</v>
      </c>
    </row>
    <row r="81" spans="4:9">
      <c r="D81" s="22">
        <f>SUM(D68:D80)</f>
        <v>49.107000000000006</v>
      </c>
      <c r="I81" s="18">
        <v>17</v>
      </c>
    </row>
    <row r="82" spans="4:9">
      <c r="D82" s="3">
        <v>4.6910999999999996</v>
      </c>
      <c r="I82" s="18">
        <v>18</v>
      </c>
    </row>
    <row r="83" spans="4:9">
      <c r="D83" s="3">
        <v>4.2378</v>
      </c>
      <c r="I83" s="19">
        <v>18</v>
      </c>
    </row>
    <row r="84" spans="4:9">
      <c r="D84" s="3">
        <v>20.101400000000002</v>
      </c>
      <c r="I84" s="18">
        <v>1</v>
      </c>
    </row>
    <row r="85" spans="4:9">
      <c r="D85" s="3">
        <v>3.1638999999999999</v>
      </c>
      <c r="I85" s="19">
        <v>1</v>
      </c>
    </row>
    <row r="86" spans="4:9">
      <c r="D86" s="3">
        <v>52.844900000000003</v>
      </c>
      <c r="I86" s="18">
        <v>1</v>
      </c>
    </row>
    <row r="87" spans="4:9">
      <c r="D87" s="3">
        <v>1.2995000000000001</v>
      </c>
      <c r="I87" s="18">
        <v>2</v>
      </c>
    </row>
    <row r="88" spans="4:9">
      <c r="D88" s="3">
        <v>16.258099999999999</v>
      </c>
      <c r="I88" s="18">
        <v>3</v>
      </c>
    </row>
    <row r="89" spans="4:9">
      <c r="D89" s="3">
        <v>1.5114000000000001</v>
      </c>
      <c r="I89" s="18">
        <v>4</v>
      </c>
    </row>
    <row r="90" spans="4:9">
      <c r="D90" s="3">
        <v>2.7919</v>
      </c>
      <c r="I90" s="18">
        <v>5</v>
      </c>
    </row>
    <row r="91" spans="4:9">
      <c r="D91" s="3">
        <v>1.3747</v>
      </c>
      <c r="I91" s="18">
        <v>6</v>
      </c>
    </row>
    <row r="92" spans="4:9">
      <c r="D92" s="3">
        <v>2.2725</v>
      </c>
      <c r="I92" s="18">
        <v>7</v>
      </c>
    </row>
    <row r="93" spans="4:9">
      <c r="D93" s="3">
        <v>1.514</v>
      </c>
      <c r="I93" s="18">
        <v>8</v>
      </c>
    </row>
    <row r="94" spans="4:9">
      <c r="D94" s="3">
        <v>0.26619999999999999</v>
      </c>
      <c r="I94" s="18">
        <v>9</v>
      </c>
    </row>
    <row r="95" spans="4:9">
      <c r="D95" s="3">
        <v>9</v>
      </c>
      <c r="I95" s="18">
        <v>10</v>
      </c>
    </row>
    <row r="96" spans="4:9">
      <c r="D96" s="3">
        <v>0.4249</v>
      </c>
      <c r="I96" s="18">
        <v>11</v>
      </c>
    </row>
    <row r="97" spans="4:9">
      <c r="D97" s="3">
        <v>1.6182000000000001</v>
      </c>
      <c r="I97" s="18">
        <v>12</v>
      </c>
    </row>
    <row r="98" spans="4:9">
      <c r="D98" s="4">
        <v>31.927</v>
      </c>
      <c r="I98" s="18">
        <v>13</v>
      </c>
    </row>
    <row r="99" spans="4:9">
      <c r="D99" s="4">
        <v>6.4850000000000003</v>
      </c>
      <c r="I99" s="19">
        <v>13</v>
      </c>
    </row>
    <row r="100" spans="4:9">
      <c r="D100" s="4">
        <v>18.162099999999999</v>
      </c>
      <c r="I100" s="18">
        <v>1</v>
      </c>
    </row>
    <row r="101" spans="4:9">
      <c r="D101" s="22">
        <f>SUM(D82:D100)</f>
        <v>179.94460000000001</v>
      </c>
      <c r="I101" s="18">
        <v>2</v>
      </c>
    </row>
    <row r="102" spans="4:9">
      <c r="D102" s="3">
        <v>5.7807000000000004</v>
      </c>
      <c r="I102" s="18">
        <v>3</v>
      </c>
    </row>
    <row r="103" spans="4:9">
      <c r="D103" s="3">
        <v>0.49559999999999998</v>
      </c>
      <c r="I103" s="18">
        <v>4</v>
      </c>
    </row>
    <row r="104" spans="4:9">
      <c r="D104" s="3">
        <v>0.2354</v>
      </c>
      <c r="I104" s="18">
        <v>5</v>
      </c>
    </row>
    <row r="105" spans="4:9">
      <c r="D105" s="3">
        <v>6.4399999999999999E-2</v>
      </c>
      <c r="I105" s="18">
        <v>6</v>
      </c>
    </row>
    <row r="106" spans="4:9">
      <c r="D106" s="3">
        <v>0.2923</v>
      </c>
      <c r="I106" s="18">
        <v>7</v>
      </c>
    </row>
    <row r="107" spans="4:9">
      <c r="D107" s="3">
        <v>8.2799999999999999E-2</v>
      </c>
      <c r="I107" s="18">
        <v>8</v>
      </c>
    </row>
    <row r="108" spans="4:9">
      <c r="D108" s="3">
        <v>1.4322999999999999</v>
      </c>
      <c r="I108" s="18">
        <v>9</v>
      </c>
    </row>
    <row r="109" spans="4:9">
      <c r="D109" s="3">
        <v>4.4400000000000002E-2</v>
      </c>
      <c r="I109" s="18">
        <v>10</v>
      </c>
    </row>
    <row r="110" spans="4:9">
      <c r="D110" s="3">
        <v>0.34560000000000002</v>
      </c>
      <c r="I110" s="18">
        <v>11</v>
      </c>
    </row>
    <row r="111" spans="4:9">
      <c r="D111" s="3">
        <v>8.6999999999999994E-2</v>
      </c>
      <c r="I111" s="18">
        <v>12</v>
      </c>
    </row>
    <row r="112" spans="4:9">
      <c r="D112" s="3">
        <v>0.26729999999999998</v>
      </c>
      <c r="I112" s="18">
        <v>13</v>
      </c>
    </row>
    <row r="113" spans="4:9">
      <c r="D113" s="3">
        <v>6.4299999999999996E-2</v>
      </c>
      <c r="I113" s="18">
        <v>14</v>
      </c>
    </row>
    <row r="114" spans="4:9">
      <c r="D114" s="3">
        <v>0.31009999999999999</v>
      </c>
      <c r="I114" s="18">
        <v>15</v>
      </c>
    </row>
    <row r="115" spans="4:9">
      <c r="D115" s="3">
        <v>0.1227</v>
      </c>
      <c r="I115" s="18">
        <v>16</v>
      </c>
    </row>
    <row r="116" spans="4:9">
      <c r="D116" s="3">
        <v>0.25019999999999998</v>
      </c>
      <c r="I116" s="18">
        <v>17</v>
      </c>
    </row>
    <row r="117" spans="4:9">
      <c r="D117" s="3">
        <v>0.08</v>
      </c>
      <c r="I117" s="18">
        <v>18</v>
      </c>
    </row>
    <row r="118" spans="4:9">
      <c r="D118" s="22">
        <f>SUM(D102:D117)</f>
        <v>9.9550999999999981</v>
      </c>
      <c r="I118" s="18">
        <v>19</v>
      </c>
    </row>
    <row r="119" spans="4:9">
      <c r="I119" s="19">
        <v>19</v>
      </c>
    </row>
    <row r="120" spans="4:9">
      <c r="I120" s="18">
        <v>1</v>
      </c>
    </row>
    <row r="121" spans="4:9">
      <c r="I121" s="18">
        <v>2</v>
      </c>
    </row>
    <row r="122" spans="4:9">
      <c r="I122" s="18">
        <v>3</v>
      </c>
    </row>
    <row r="123" spans="4:9">
      <c r="I123" s="18">
        <v>4</v>
      </c>
    </row>
    <row r="124" spans="4:9">
      <c r="I124" s="18">
        <v>5</v>
      </c>
    </row>
    <row r="125" spans="4:9">
      <c r="I125" s="18">
        <v>6</v>
      </c>
    </row>
    <row r="126" spans="4:9">
      <c r="I126" s="18">
        <v>7</v>
      </c>
    </row>
    <row r="127" spans="4:9">
      <c r="I127" s="18">
        <v>8</v>
      </c>
    </row>
    <row r="128" spans="4:9">
      <c r="I128" s="18">
        <v>9</v>
      </c>
    </row>
    <row r="129" spans="9:9">
      <c r="I129" s="18">
        <v>10</v>
      </c>
    </row>
    <row r="130" spans="9:9">
      <c r="I130" s="18">
        <v>11</v>
      </c>
    </row>
    <row r="131" spans="9:9">
      <c r="I131" s="18">
        <v>12</v>
      </c>
    </row>
    <row r="132" spans="9:9">
      <c r="I132" s="18">
        <v>13</v>
      </c>
    </row>
    <row r="133" spans="9:9">
      <c r="I133" s="18">
        <v>14</v>
      </c>
    </row>
    <row r="134" spans="9:9">
      <c r="I134" s="18">
        <v>15</v>
      </c>
    </row>
    <row r="135" spans="9:9">
      <c r="I135" s="18">
        <v>16</v>
      </c>
    </row>
    <row r="136" spans="9:9">
      <c r="I136" s="19">
        <v>16</v>
      </c>
    </row>
    <row r="137" spans="9:9">
      <c r="I137">
        <f>I40+I43+I58+I64+I83+I85+I99+I119+I136</f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I1:O118"/>
  <sheetViews>
    <sheetView topLeftCell="A64" workbookViewId="0">
      <selection activeCell="O16" sqref="O16"/>
    </sheetView>
  </sheetViews>
  <sheetFormatPr defaultRowHeight="15"/>
  <sheetData>
    <row r="1" spans="9:15">
      <c r="I1" s="3">
        <v>2.4479000000000002</v>
      </c>
    </row>
    <row r="2" spans="9:15">
      <c r="I2" s="3">
        <v>5.3152999999999997</v>
      </c>
    </row>
    <row r="3" spans="9:15">
      <c r="I3" s="3">
        <v>0.64839999999999998</v>
      </c>
    </row>
    <row r="4" spans="9:15">
      <c r="I4" s="3">
        <v>13.1509</v>
      </c>
    </row>
    <row r="5" spans="9:15">
      <c r="I5" s="3">
        <v>4.6322000000000001</v>
      </c>
    </row>
    <row r="6" spans="9:15">
      <c r="I6" s="3">
        <v>0.68589999999999995</v>
      </c>
    </row>
    <row r="7" spans="9:15">
      <c r="I7" s="3">
        <v>15.4199</v>
      </c>
    </row>
    <row r="8" spans="9:15">
      <c r="I8" s="3">
        <v>2.1983000000000001</v>
      </c>
    </row>
    <row r="9" spans="9:15">
      <c r="I9" s="3">
        <v>2.8633999999999999</v>
      </c>
    </row>
    <row r="10" spans="9:15">
      <c r="I10" s="3">
        <v>4.0278</v>
      </c>
      <c r="O10" s="23">
        <f>I22+I25</f>
        <v>92.1892</v>
      </c>
    </row>
    <row r="11" spans="9:15">
      <c r="I11" s="3">
        <v>3.0207999999999999</v>
      </c>
    </row>
    <row r="12" spans="9:15">
      <c r="I12" s="3">
        <v>0.51880000000000004</v>
      </c>
    </row>
    <row r="13" spans="9:15">
      <c r="I13" s="3">
        <v>0.46860000000000002</v>
      </c>
    </row>
    <row r="14" spans="9:15">
      <c r="I14" s="3">
        <v>2.1939000000000002</v>
      </c>
    </row>
    <row r="15" spans="9:15">
      <c r="I15" s="3">
        <v>1.052</v>
      </c>
      <c r="O15" s="23">
        <f>I22+I25+I40+I46+I65+I67+I81+I118</f>
        <v>468.36</v>
      </c>
    </row>
    <row r="16" spans="9:15">
      <c r="I16" s="3">
        <v>0.3301</v>
      </c>
    </row>
    <row r="17" spans="9:9">
      <c r="I17" s="3">
        <v>16.419899999999998</v>
      </c>
    </row>
    <row r="18" spans="9:9">
      <c r="I18" s="3">
        <v>8.3062000000000005</v>
      </c>
    </row>
    <row r="19" spans="9:9">
      <c r="I19" s="3">
        <v>3.5710000000000002</v>
      </c>
    </row>
    <row r="20" spans="9:9">
      <c r="I20" s="3">
        <v>3.7482000000000002</v>
      </c>
    </row>
    <row r="21" spans="9:9">
      <c r="I21" s="3">
        <v>0.2631</v>
      </c>
    </row>
    <row r="22" spans="9:9">
      <c r="I22" s="22">
        <f>SUM(I1:I21)</f>
        <v>91.282600000000002</v>
      </c>
    </row>
    <row r="23" spans="9:9">
      <c r="I23" s="5">
        <v>0.12920000000000001</v>
      </c>
    </row>
    <row r="24" spans="9:9">
      <c r="I24" s="5">
        <v>0.77739999999999998</v>
      </c>
    </row>
    <row r="25" spans="9:9">
      <c r="I25" s="20">
        <f>SUM(I23:I24)</f>
        <v>0.90659999999999996</v>
      </c>
    </row>
    <row r="26" spans="9:9">
      <c r="I26" s="3">
        <v>5.0884999999999998</v>
      </c>
    </row>
    <row r="27" spans="9:9">
      <c r="I27" s="3">
        <v>3.6796000000000002</v>
      </c>
    </row>
    <row r="28" spans="9:9">
      <c r="I28" s="3">
        <v>28.73</v>
      </c>
    </row>
    <row r="29" spans="9:9">
      <c r="I29" s="3">
        <v>6.1955999999999998</v>
      </c>
    </row>
    <row r="30" spans="9:9">
      <c r="I30" s="3">
        <v>0.49430000000000002</v>
      </c>
    </row>
    <row r="31" spans="9:9">
      <c r="I31" s="3">
        <v>1.3714</v>
      </c>
    </row>
    <row r="32" spans="9:9">
      <c r="I32" s="3">
        <v>21.27</v>
      </c>
    </row>
    <row r="33" spans="9:9">
      <c r="I33" s="3">
        <v>14.6189</v>
      </c>
    </row>
    <row r="34" spans="9:9">
      <c r="I34" s="3">
        <v>0.66449999999999998</v>
      </c>
    </row>
    <row r="35" spans="9:9">
      <c r="I35" s="3">
        <v>2.4209000000000001</v>
      </c>
    </row>
    <row r="36" spans="9:9">
      <c r="I36" s="3">
        <v>1.2040999999999999</v>
      </c>
    </row>
    <row r="37" spans="9:9">
      <c r="I37" s="3">
        <v>0.8276</v>
      </c>
    </row>
    <row r="38" spans="9:9">
      <c r="I38" s="7">
        <v>0.52510000000000001</v>
      </c>
    </row>
    <row r="39" spans="9:9">
      <c r="I39" s="7">
        <v>0.71840000000000004</v>
      </c>
    </row>
    <row r="40" spans="9:9">
      <c r="I40" s="22">
        <v>87.808899999999994</v>
      </c>
    </row>
    <row r="41" spans="9:9">
      <c r="I41" s="3">
        <v>5.7691999999999997</v>
      </c>
    </row>
    <row r="42" spans="9:9">
      <c r="I42" s="3">
        <v>6.0221</v>
      </c>
    </row>
    <row r="43" spans="9:9">
      <c r="I43" s="3">
        <v>11.335699999999999</v>
      </c>
    </row>
    <row r="44" spans="9:9">
      <c r="I44" s="3">
        <v>12.5084</v>
      </c>
    </row>
    <row r="45" spans="9:9">
      <c r="I45" s="3">
        <v>4.6731999999999996</v>
      </c>
    </row>
    <row r="46" spans="9:9">
      <c r="I46" s="22">
        <f>SUM(I41:I45)</f>
        <v>40.308599999999998</v>
      </c>
    </row>
    <row r="47" spans="9:9">
      <c r="I47" s="3">
        <v>0.64419999999999999</v>
      </c>
    </row>
    <row r="48" spans="9:9">
      <c r="I48" s="3">
        <v>1.7001999999999999</v>
      </c>
    </row>
    <row r="49" spans="9:9">
      <c r="I49" s="3">
        <v>1.4141999999999999</v>
      </c>
    </row>
    <row r="50" spans="9:9">
      <c r="I50" s="3">
        <v>9.9047000000000001</v>
      </c>
    </row>
    <row r="51" spans="9:9">
      <c r="I51" s="3">
        <v>0.33439999999999998</v>
      </c>
    </row>
    <row r="52" spans="9:9">
      <c r="I52" s="3">
        <v>1.0250999999999999</v>
      </c>
    </row>
    <row r="53" spans="9:9">
      <c r="I53" s="3">
        <v>1.5586</v>
      </c>
    </row>
    <row r="54" spans="9:9">
      <c r="I54" s="3">
        <v>1.1689000000000001</v>
      </c>
    </row>
    <row r="55" spans="9:9">
      <c r="I55" s="3">
        <v>2.4883999999999999</v>
      </c>
    </row>
    <row r="56" spans="9:9">
      <c r="I56" s="3">
        <v>61.169899999999998</v>
      </c>
    </row>
    <row r="57" spans="9:9">
      <c r="I57" s="3">
        <v>0.97689999999999999</v>
      </c>
    </row>
    <row r="58" spans="9:9">
      <c r="I58" s="3">
        <v>32.164700000000003</v>
      </c>
    </row>
    <row r="59" spans="9:9">
      <c r="I59" s="4">
        <v>8.3267000000000007</v>
      </c>
    </row>
    <row r="60" spans="9:9">
      <c r="I60" s="4">
        <v>6.8845000000000001</v>
      </c>
    </row>
    <row r="61" spans="9:9">
      <c r="I61" s="4">
        <v>26.175000000000001</v>
      </c>
    </row>
    <row r="62" spans="9:9">
      <c r="I62" s="4">
        <v>4.4968000000000004</v>
      </c>
    </row>
    <row r="63" spans="9:9">
      <c r="I63" s="4">
        <v>5.2271999999999998</v>
      </c>
    </row>
    <row r="64" spans="9:9">
      <c r="I64" s="4">
        <v>17.510300000000001</v>
      </c>
    </row>
    <row r="65" spans="9:9">
      <c r="I65" s="22">
        <f>SUM(I47:I64)</f>
        <v>183.17070000000001</v>
      </c>
    </row>
    <row r="66" spans="9:9">
      <c r="I66" s="5">
        <v>6.0707000000000004</v>
      </c>
    </row>
    <row r="67" spans="9:9">
      <c r="I67" s="22">
        <f>SUM(I66)</f>
        <v>6.0707000000000004</v>
      </c>
    </row>
    <row r="68" spans="9:9">
      <c r="I68" s="3">
        <v>3.577</v>
      </c>
    </row>
    <row r="69" spans="9:9">
      <c r="I69" s="3">
        <v>1.4277</v>
      </c>
    </row>
    <row r="70" spans="9:9">
      <c r="I70" s="3">
        <v>20.671700000000001</v>
      </c>
    </row>
    <row r="71" spans="9:9">
      <c r="I71" s="3">
        <v>6.4991000000000003</v>
      </c>
    </row>
    <row r="72" spans="9:9">
      <c r="I72" s="3">
        <v>5.7270000000000003</v>
      </c>
    </row>
    <row r="73" spans="9:9">
      <c r="I73" s="3">
        <v>1.4818</v>
      </c>
    </row>
    <row r="74" spans="9:9">
      <c r="I74" s="3">
        <v>0.73609999999999998</v>
      </c>
    </row>
    <row r="75" spans="9:9">
      <c r="I75" s="3">
        <v>0.88080000000000003</v>
      </c>
    </row>
    <row r="76" spans="9:9">
      <c r="I76" s="3">
        <v>0.13900000000000001</v>
      </c>
    </row>
    <row r="77" spans="9:9">
      <c r="I77" s="3">
        <v>1.4672000000000001</v>
      </c>
    </row>
    <row r="78" spans="9:9">
      <c r="I78" s="3">
        <v>0.77310000000000001</v>
      </c>
    </row>
    <row r="79" spans="9:9">
      <c r="I79" s="3">
        <v>0.4093</v>
      </c>
    </row>
    <row r="80" spans="9:9">
      <c r="I80" s="3">
        <v>5.3171999999999997</v>
      </c>
    </row>
    <row r="81" spans="9:9">
      <c r="I81" s="22">
        <f>SUM(I68:I80)</f>
        <v>49.107000000000006</v>
      </c>
    </row>
    <row r="82" spans="9:9">
      <c r="I82" s="3">
        <v>4.6910999999999996</v>
      </c>
    </row>
    <row r="83" spans="9:9">
      <c r="I83" s="3">
        <v>4.2378</v>
      </c>
    </row>
    <row r="84" spans="9:9">
      <c r="I84" s="3">
        <v>20.101400000000002</v>
      </c>
    </row>
    <row r="85" spans="9:9">
      <c r="I85" s="3">
        <v>3.1638999999999999</v>
      </c>
    </row>
    <row r="86" spans="9:9">
      <c r="I86" s="3">
        <v>52.844900000000003</v>
      </c>
    </row>
    <row r="87" spans="9:9">
      <c r="I87" s="3">
        <v>1.2995000000000001</v>
      </c>
    </row>
    <row r="88" spans="9:9">
      <c r="I88" s="3">
        <v>16.258099999999999</v>
      </c>
    </row>
    <row r="89" spans="9:9">
      <c r="I89" s="3">
        <v>1.5114000000000001</v>
      </c>
    </row>
    <row r="90" spans="9:9">
      <c r="I90" s="3">
        <v>2.7919</v>
      </c>
    </row>
    <row r="91" spans="9:9">
      <c r="I91" s="3">
        <v>1.3747</v>
      </c>
    </row>
    <row r="92" spans="9:9">
      <c r="I92" s="3">
        <v>2.2725</v>
      </c>
    </row>
    <row r="93" spans="9:9">
      <c r="I93" s="3">
        <v>1.514</v>
      </c>
    </row>
    <row r="94" spans="9:9">
      <c r="I94" s="3">
        <v>0.26619999999999999</v>
      </c>
    </row>
    <row r="95" spans="9:9">
      <c r="I95" s="3">
        <v>9</v>
      </c>
    </row>
    <row r="96" spans="9:9">
      <c r="I96" s="3">
        <v>0.4249</v>
      </c>
    </row>
    <row r="97" spans="9:9">
      <c r="I97" s="3">
        <v>1.6182000000000001</v>
      </c>
    </row>
    <row r="98" spans="9:9">
      <c r="I98" s="4">
        <v>31.927</v>
      </c>
    </row>
    <row r="99" spans="9:9">
      <c r="I99" s="4">
        <v>6.4850000000000003</v>
      </c>
    </row>
    <row r="100" spans="9:9">
      <c r="I100" s="4">
        <v>18.162099999999999</v>
      </c>
    </row>
    <row r="101" spans="9:9">
      <c r="I101" s="22">
        <f>SUM(I82:I100)</f>
        <v>179.94460000000001</v>
      </c>
    </row>
    <row r="102" spans="9:9">
      <c r="I102" s="3">
        <v>5.7807000000000004</v>
      </c>
    </row>
    <row r="103" spans="9:9">
      <c r="I103" s="3">
        <v>0.49559999999999998</v>
      </c>
    </row>
    <row r="104" spans="9:9">
      <c r="I104" s="3">
        <v>0.2354</v>
      </c>
    </row>
    <row r="105" spans="9:9">
      <c r="I105" s="3">
        <v>6.4399999999999999E-2</v>
      </c>
    </row>
    <row r="106" spans="9:9">
      <c r="I106" s="3">
        <v>0.2923</v>
      </c>
    </row>
    <row r="107" spans="9:9">
      <c r="I107" s="3">
        <v>8.2799999999999999E-2</v>
      </c>
    </row>
    <row r="108" spans="9:9">
      <c r="I108" s="3">
        <v>1.4322999999999999</v>
      </c>
    </row>
    <row r="109" spans="9:9">
      <c r="I109" s="3">
        <v>4.4400000000000002E-2</v>
      </c>
    </row>
    <row r="110" spans="9:9">
      <c r="I110" s="3">
        <v>0.34560000000000002</v>
      </c>
    </row>
    <row r="111" spans="9:9">
      <c r="I111" s="3">
        <v>8.6999999999999994E-2</v>
      </c>
    </row>
    <row r="112" spans="9:9">
      <c r="I112" s="3">
        <v>0.26729999999999998</v>
      </c>
    </row>
    <row r="113" spans="9:9">
      <c r="I113" s="3">
        <v>6.4299999999999996E-2</v>
      </c>
    </row>
    <row r="114" spans="9:9">
      <c r="I114" s="3">
        <v>0.31009999999999999</v>
      </c>
    </row>
    <row r="115" spans="9:9">
      <c r="I115" s="3">
        <v>0.1227</v>
      </c>
    </row>
    <row r="116" spans="9:9">
      <c r="I116" s="3"/>
    </row>
    <row r="117" spans="9:9">
      <c r="I117" s="3">
        <v>0.08</v>
      </c>
    </row>
    <row r="118" spans="9:9">
      <c r="I118" s="22">
        <f>SUM(I102:I117)</f>
        <v>9.7048999999999985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2020-12-24T09:11:55Z</cp:lastPrinted>
  <dcterms:created xsi:type="dcterms:W3CDTF">2020-07-07T06:20:17Z</dcterms:created>
  <dcterms:modified xsi:type="dcterms:W3CDTF">2021-01-04T08:55:59Z</dcterms:modified>
</cp:coreProperties>
</file>